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<sst xmlns="http://schemas.openxmlformats.org/spreadsheetml/2006/main" count="194" uniqueCount="167">
  <si>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</si>
  <si>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</si>
  <si>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</si>
  <si>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</si>
  <si>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</si>
  <si>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</si>
  <si>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</si>
  <si>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</si>
  <si>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</si>
  <si>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</si>
  <si>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</si>
  <si>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</si>
  <si>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</si>
  <si>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</si>
  <si>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</si>
  <si>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</si>
  <si>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</si>
  <si>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</si>
  <si>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</si>
  <si>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</si>
  <si>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</si>
  <si>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</si>
  <si>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</si>
  <si>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</si>
  <si>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</si>
  <si>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</si>
  <si>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</si>
  <si>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</si>
  <si>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</si>
  <si>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</si>
  <si>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</si>
  <si>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</si>
  <si>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</si>
  <si>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</si>
  <si>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</si>
  <si>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</si>
  <si>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</si>
  <si>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</si>
  <si>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</si>
  <si>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</si>
  <si>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</si>
  <si>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</si>
  <si>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</si>
  <si>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</si>
  <si>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</si>
  <si>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</si>
  <si>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</si>
  <si>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</si>
  <si>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</si>
  <si>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</si>
  <si>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</si>
  <si>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</si>
  <si>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</si>
  <si>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</si>
  <si>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</si>
  <si>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</si>
  <si>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</si>
  <si>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</si>
  <si>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</si>
  <si>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</si>
  <si>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</si>
  <si>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</si>
  <si>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</si>
  <si>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</si>
  <si>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</si>
  <si>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</si>
  <si>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</si>
  <si>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</si>
  <si>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</si>
  <si>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</si>
  <si>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</si>
  <si>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</si>
  <si>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</si>
  <si>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</si>
  <si>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</si>
  <si>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</si>
  <si>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</si>
  <si>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</si>
  <si>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</si>
  <si>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</si>
  <si>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</si>
  <si>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</si>
  <si>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</si>
  <si>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</si>
  <si>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</si>
  <si>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</si>
  <si>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</si>
  <si>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</si>
  <si>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</si>
  <si>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</si>
  <si>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</si>
  <si>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</si>
  <si>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</si>
  <si>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</si>
  <si>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</si>
  <si>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</si>
  <si>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</si>
  <si>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</si>
  <si>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</si>
  <si>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</si>
  <si>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</si>
  <si>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</si>
  <si>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</si>
  <si>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</si>
  <si>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</si>
  <si>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</si>
  <si>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</si>
  <si>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</si>
  <si>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</si>
  <si>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</si>
  <si>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</si>
  <si>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</si>
  <si>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</si>
  <si>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</si>
  <si>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</si>
  <si>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</si>
  <si>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</si>
  <si>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</si>
  <si>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</si>
  <si>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</si>
  <si>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</si>
  <si>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</si>
  <si>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</si>
  <si>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</si>
  <si>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</si>
  <si>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</si>
  <si>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</si>
  <si>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</si>
  <si>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</si>
  <si>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</si>
  <si>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</si>
  <si>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Київський районний суд м. Одеси</t>
  </si>
  <si>
    <t>65080. Одеська область.м. Одеса</t>
  </si>
  <si>
    <t>вул.Варненська</t>
  </si>
  <si>
    <t>3б</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</si>
  <si>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</si>
  <si>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</si>
  <si>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</si>
  <si>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</si>
  <si>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</si>
  <si>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</si>
  <si>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</si>
  <si>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</si>
  <si>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</si>
  <si>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</si>
  <si>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</si>
  <si>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</si>
  <si>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</si>
  <si>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</si>
  <si>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</si>
  <si>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</si>
  <si>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</si>
  <si>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</si>
  <si>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</si>
  <si>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</si>
  <si>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</si>
  <si>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</si>
  <si>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</si>
  <si>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</si>
  <si>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</si>
  <si>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</si>
  <si>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С.А. Чванкін</t>
  </si>
  <si>
    <t>О.А. Ляховольська</t>
  </si>
  <si>
    <t>380966419185</t>
  </si>
  <si>
    <t>380487531817</t>
  </si>
  <si>
    <t>inbox@ki.od.court.gov.ua</t>
  </si>
  <si>
    <t>8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</si>
</sst>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&amp;L22D2D1BE&amp;C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11343</v>
      </c>
      <c r="D6" s="88">
        <f>SUM(D7,D10,D13,D14,D15,D21,D24,D25,D18,D19,D20)</f>
        <v>11429128.569999998</v>
      </c>
      <c r="E6" s="88">
        <f>SUM(E7,E10,E13,E14,E15,E21,E24,E25,E18,E19,E20)</f>
        <v>6849</v>
      </c>
      <c r="F6" s="88">
        <f>SUM(F7,F10,F13,F14,F15,F21,F24,F25,F18,F19,F20)</f>
        <v>10672549.870000005</v>
      </c>
      <c r="G6" s="88">
        <f>SUM(G7,G10,G13,G14,G15,G21,G24,G25,G18,G19,G20)</f>
        <v>20</v>
      </c>
      <c r="H6" s="88">
        <f>SUM(H7,H10,H13,H14,H15,H21,H24,H25,H18,H19,H20)</f>
        <v>59516.56999999999</v>
      </c>
      <c r="I6" s="88">
        <f>SUM(I7,I10,I13,I14,I15,I21,I24,I25,I18,I19,I20)</f>
        <v>2018</v>
      </c>
      <c r="J6" s="88">
        <f>SUM(J7,J10,J13,J14,J15,J21,J24,J25,J18,J19,J20)</f>
        <v>630620.5600000189</v>
      </c>
      <c r="K6" s="88">
        <f>SUM(K7,K10,K13,K14,K15,K21,K24,K25,K18,K19,K20)</f>
        <v>334</v>
      </c>
      <c r="L6" s="88">
        <f>SUM(L7,L10,L13,L14,L15,L21,L24,L25,L18,L19,L20)</f>
        <v>310832.22000000015</v>
      </c>
    </row>
    <row r="7" spans="1:12" ht="12.75" customHeight="1">
      <c r="A7" s="86">
        <v>2</v>
      </c>
      <c r="B7" s="89" t="s">
        <v>67</v>
      </c>
      <c r="C7" s="90">
        <v>2520</v>
      </c>
      <c r="D7" s="90">
        <v>7792431.57999998</v>
      </c>
      <c r="E7" s="90">
        <v>2348</v>
      </c>
      <c r="F7" s="90">
        <v>7648407.85</v>
      </c>
      <c r="G7" s="90">
        <v>11</v>
      </c>
      <c r="H7" s="90">
        <v>31662.77</v>
      </c>
      <c r="I7" s="90">
        <v>41</v>
      </c>
      <c r="J7" s="90">
        <v>72608.86</v>
      </c>
      <c r="K7" s="90">
        <v>40</v>
      </c>
      <c r="L7" s="90">
        <v>86718.22</v>
      </c>
    </row>
    <row r="8" spans="1:12" ht="12.75">
      <c r="A8" s="86">
        <v>3</v>
      </c>
      <c r="B8" s="91" t="s">
        <v>68</v>
      </c>
      <c r="C8" s="90">
        <v>2099</v>
      </c>
      <c r="D8" s="90">
        <v>6284317.34</v>
      </c>
      <c r="E8" s="90">
        <v>2063</v>
      </c>
      <c r="F8" s="90">
        <v>6222381.07000001</v>
      </c>
      <c r="G8" s="90">
        <v>10</v>
      </c>
      <c r="H8" s="90">
        <v>20312.77</v>
      </c>
      <c r="I8" s="90">
        <v>2</v>
      </c>
      <c r="J8" s="90">
        <v>3147.5</v>
      </c>
      <c r="K8" s="90"/>
      <c r="L8" s="90"/>
    </row>
    <row r="9" spans="1:12" ht="12.75">
      <c r="A9" s="86">
        <v>4</v>
      </c>
      <c r="B9" s="91" t="s">
        <v>69</v>
      </c>
      <c r="C9" s="90">
        <v>421</v>
      </c>
      <c r="D9" s="90">
        <v>1508114.24</v>
      </c>
      <c r="E9" s="90">
        <v>285</v>
      </c>
      <c r="F9" s="90">
        <v>1426026.78</v>
      </c>
      <c r="G9" s="90">
        <v>1</v>
      </c>
      <c r="H9" s="90">
        <v>11350</v>
      </c>
      <c r="I9" s="90">
        <v>39</v>
      </c>
      <c r="J9" s="90">
        <v>69461.36</v>
      </c>
      <c r="K9" s="90">
        <v>40</v>
      </c>
      <c r="L9" s="90">
        <v>86718.22</v>
      </c>
    </row>
    <row r="10" spans="1:12" ht="12.75">
      <c r="A10" s="86">
        <v>5</v>
      </c>
      <c r="B10" s="89" t="s">
        <v>70</v>
      </c>
      <c r="C10" s="90">
        <v>745</v>
      </c>
      <c r="D10" s="90">
        <v>891624.799999991</v>
      </c>
      <c r="E10" s="90">
        <v>587</v>
      </c>
      <c r="F10" s="90">
        <v>900988.059999995</v>
      </c>
      <c r="G10" s="90">
        <v>6</v>
      </c>
      <c r="H10" s="90">
        <v>24361.6</v>
      </c>
      <c r="I10" s="90">
        <v>14</v>
      </c>
      <c r="J10" s="90">
        <v>21952.4</v>
      </c>
      <c r="K10" s="90">
        <v>114</v>
      </c>
      <c r="L10" s="90">
        <v>122390.4</v>
      </c>
    </row>
    <row r="11" spans="1:12" ht="12.75">
      <c r="A11" s="86">
        <v>6</v>
      </c>
      <c r="B11" s="91" t="s">
        <v>71</v>
      </c>
      <c r="C11" s="90">
        <v>75</v>
      </c>
      <c r="D11" s="90">
        <v>193248</v>
      </c>
      <c r="E11" s="90">
        <v>67</v>
      </c>
      <c r="F11" s="90">
        <v>190564</v>
      </c>
      <c r="G11" s="90">
        <v>1</v>
      </c>
      <c r="H11" s="90">
        <v>5368</v>
      </c>
      <c r="I11" s="90">
        <v>3</v>
      </c>
      <c r="J11" s="90">
        <v>4050.8</v>
      </c>
      <c r="K11" s="90"/>
      <c r="L11" s="90"/>
    </row>
    <row r="12" spans="1:12" ht="12.75">
      <c r="A12" s="86">
        <v>7</v>
      </c>
      <c r="B12" s="91" t="s">
        <v>72</v>
      </c>
      <c r="C12" s="90">
        <v>670</v>
      </c>
      <c r="D12" s="90">
        <v>698376.799999992</v>
      </c>
      <c r="E12" s="90">
        <v>520</v>
      </c>
      <c r="F12" s="90">
        <v>710424.059999996</v>
      </c>
      <c r="G12" s="90">
        <v>5</v>
      </c>
      <c r="H12" s="90">
        <v>18993.6</v>
      </c>
      <c r="I12" s="90">
        <v>11</v>
      </c>
      <c r="J12" s="90">
        <v>17901.6</v>
      </c>
      <c r="K12" s="90">
        <v>114</v>
      </c>
      <c r="L12" s="90">
        <v>122390.4</v>
      </c>
    </row>
    <row r="13" spans="1:12" ht="12.75">
      <c r="A13" s="86">
        <v>8</v>
      </c>
      <c r="B13" s="89" t="s">
        <v>18</v>
      </c>
      <c r="C13" s="90">
        <v>1025</v>
      </c>
      <c r="D13" s="90">
        <v>1080041.59999999</v>
      </c>
      <c r="E13" s="90">
        <v>976</v>
      </c>
      <c r="F13" s="90">
        <v>1051112.70999999</v>
      </c>
      <c r="G13" s="90">
        <v>2</v>
      </c>
      <c r="H13" s="90">
        <v>2150.2</v>
      </c>
      <c r="I13" s="90">
        <v>2</v>
      </c>
      <c r="J13" s="90">
        <v>2147.2</v>
      </c>
      <c r="K13" s="90">
        <v>27</v>
      </c>
      <c r="L13" s="90">
        <v>28987.2</v>
      </c>
    </row>
    <row r="14" spans="1:12" ht="12.75">
      <c r="A14" s="86">
        <v>9</v>
      </c>
      <c r="B14" s="89" t="s">
        <v>19</v>
      </c>
      <c r="C14" s="90">
        <v>16</v>
      </c>
      <c r="D14" s="90">
        <v>92877.59</v>
      </c>
      <c r="E14" s="90">
        <v>15</v>
      </c>
      <c r="F14" s="90">
        <v>84829.17</v>
      </c>
      <c r="G14" s="90"/>
      <c r="H14" s="90"/>
      <c r="I14" s="90"/>
      <c r="J14" s="90"/>
      <c r="K14" s="90">
        <v>1</v>
      </c>
      <c r="L14" s="90">
        <v>8052</v>
      </c>
    </row>
    <row r="15" spans="1:12" ht="89.25" customHeight="1">
      <c r="A15" s="86">
        <v>10</v>
      </c>
      <c r="B15" s="89" t="s">
        <v>90</v>
      </c>
      <c r="C15" s="90">
        <v>711</v>
      </c>
      <c r="D15" s="90">
        <v>419777.599999995</v>
      </c>
      <c r="E15" s="90">
        <v>601</v>
      </c>
      <c r="F15" s="90">
        <v>382467.559999997</v>
      </c>
      <c r="G15" s="90">
        <v>1</v>
      </c>
      <c r="H15" s="90">
        <v>1342</v>
      </c>
      <c r="I15" s="90">
        <v>1</v>
      </c>
      <c r="J15" s="90">
        <v>537</v>
      </c>
      <c r="K15" s="90">
        <v>94</v>
      </c>
      <c r="L15" s="90">
        <v>50459.2000000001</v>
      </c>
    </row>
    <row r="16" spans="1:12" ht="12.75">
      <c r="A16" s="86">
        <v>11</v>
      </c>
      <c r="B16" s="91" t="s">
        <v>71</v>
      </c>
      <c r="C16" s="90">
        <v>56</v>
      </c>
      <c r="D16" s="90">
        <v>75152</v>
      </c>
      <c r="E16" s="90">
        <v>55</v>
      </c>
      <c r="F16" s="90">
        <v>70254.1</v>
      </c>
      <c r="G16" s="90">
        <v>1</v>
      </c>
      <c r="H16" s="90">
        <v>1342</v>
      </c>
      <c r="I16" s="90"/>
      <c r="J16" s="90"/>
      <c r="K16" s="90"/>
      <c r="L16" s="90"/>
    </row>
    <row r="17" spans="1:12" ht="12.75">
      <c r="A17" s="86">
        <v>12</v>
      </c>
      <c r="B17" s="91" t="s">
        <v>72</v>
      </c>
      <c r="C17" s="90">
        <v>655</v>
      </c>
      <c r="D17" s="90">
        <v>344625.599999996</v>
      </c>
      <c r="E17" s="90">
        <v>546</v>
      </c>
      <c r="F17" s="90">
        <v>312213.459999997</v>
      </c>
      <c r="G17" s="90"/>
      <c r="H17" s="90"/>
      <c r="I17" s="90">
        <v>1</v>
      </c>
      <c r="J17" s="90">
        <v>537</v>
      </c>
      <c r="K17" s="90">
        <v>94</v>
      </c>
      <c r="L17" s="90">
        <v>50459.2000000001</v>
      </c>
    </row>
    <row r="18" spans="1:12" ht="12.75">
      <c r="A18" s="86">
        <v>13</v>
      </c>
      <c r="B18" s="92" t="s">
        <v>91</v>
      </c>
      <c r="C18" s="90">
        <v>6157</v>
      </c>
      <c r="D18" s="90">
        <v>1125669.60000004</v>
      </c>
      <c r="E18" s="90">
        <v>2163</v>
      </c>
      <c r="F18" s="90">
        <v>578893.220000023</v>
      </c>
      <c r="G18" s="90"/>
      <c r="H18" s="90"/>
      <c r="I18" s="90">
        <v>1960</v>
      </c>
      <c r="J18" s="90">
        <v>533375.100000019</v>
      </c>
      <c r="K18" s="90">
        <v>48</v>
      </c>
      <c r="L18" s="90">
        <v>12883.2</v>
      </c>
    </row>
    <row r="19" spans="1:12" ht="12.75">
      <c r="A19" s="86">
        <v>14</v>
      </c>
      <c r="B19" s="92" t="s">
        <v>92</v>
      </c>
      <c r="C19" s="90">
        <v>159</v>
      </c>
      <c r="D19" s="90">
        <v>21337.8000000001</v>
      </c>
      <c r="E19" s="90">
        <v>149</v>
      </c>
      <c r="F19" s="90">
        <v>20483.3000000001</v>
      </c>
      <c r="G19" s="90"/>
      <c r="H19" s="90"/>
      <c r="I19" s="90"/>
      <c r="J19" s="90"/>
      <c r="K19" s="90">
        <v>10</v>
      </c>
      <c r="L19" s="90">
        <v>1342</v>
      </c>
    </row>
    <row r="20" spans="1:12" ht="25.5">
      <c r="A20" s="86">
        <v>15</v>
      </c>
      <c r="B20" s="92" t="s">
        <v>96</v>
      </c>
      <c r="C20" s="90">
        <v>10</v>
      </c>
      <c r="D20" s="90">
        <v>5368</v>
      </c>
      <c r="E20" s="90">
        <v>10</v>
      </c>
      <c r="F20" s="90">
        <v>5368</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129</v>
      </c>
      <c r="D39" s="88">
        <f>SUM(D40,D47,D48,D49)</f>
        <v>136514.1</v>
      </c>
      <c r="E39" s="88">
        <f>SUM(E40,E47,E48,E49)</f>
        <v>118</v>
      </c>
      <c r="F39" s="88">
        <f>SUM(F40,F47,F48,F49)</f>
        <v>88548.1800000001</v>
      </c>
      <c r="G39" s="88">
        <f>SUM(G40,G47,G48,G49)</f>
        <v>2</v>
      </c>
      <c r="H39" s="88">
        <f>SUM(H40,H47,H48,H49)</f>
        <v>1073.6</v>
      </c>
      <c r="I39" s="88">
        <f>SUM(I40,I47,I48,I49)</f>
        <v>0</v>
      </c>
      <c r="J39" s="88">
        <f>SUM(J40,J47,J48,J49)</f>
        <v>0</v>
      </c>
      <c r="K39" s="88">
        <f>SUM(K40,K47,K48,K49)</f>
        <v>8</v>
      </c>
      <c r="L39" s="88">
        <f>SUM(L40,L47,L48,L49)</f>
        <v>8588.8</v>
      </c>
    </row>
    <row r="40" spans="1:12" ht="12.75">
      <c r="A40" s="86">
        <v>35</v>
      </c>
      <c r="B40" s="89" t="s">
        <v>78</v>
      </c>
      <c r="C40" s="90">
        <f>SUM(C41,C44)</f>
        <v>128</v>
      </c>
      <c r="D40" s="90">
        <f>SUM(D41,D44)</f>
        <v>135273.6</v>
      </c>
      <c r="E40" s="90">
        <f>SUM(E41,E44)</f>
        <v>117</v>
      </c>
      <c r="F40" s="90">
        <f>SUM(F41,F44)</f>
        <v>87307.6800000001</v>
      </c>
      <c r="G40" s="90">
        <f>SUM(G41,G44)</f>
        <v>2</v>
      </c>
      <c r="H40" s="90">
        <f>SUM(H41,H44)</f>
        <v>1073.6</v>
      </c>
      <c r="I40" s="90">
        <f>SUM(I41,I44)</f>
        <v>0</v>
      </c>
      <c r="J40" s="90">
        <f>SUM(J41,J44)</f>
        <v>0</v>
      </c>
      <c r="K40" s="90">
        <f>SUM(K41,K44)</f>
        <v>8</v>
      </c>
      <c r="L40" s="90">
        <f>SUM(L41,L44)</f>
        <v>8588.8</v>
      </c>
    </row>
    <row r="41" spans="1:12" ht="12.75">
      <c r="A41" s="86">
        <v>36</v>
      </c>
      <c r="B41" s="89" t="s">
        <v>79</v>
      </c>
      <c r="C41" s="90">
        <v>2</v>
      </c>
      <c r="D41" s="90">
        <v>2147.2</v>
      </c>
      <c r="E41" s="90">
        <v>2</v>
      </c>
      <c r="F41" s="90">
        <v>2147.2</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2</v>
      </c>
      <c r="D43" s="90">
        <v>2147.2</v>
      </c>
      <c r="E43" s="90">
        <v>2</v>
      </c>
      <c r="F43" s="90">
        <v>2147.2</v>
      </c>
      <c r="G43" s="90"/>
      <c r="H43" s="90"/>
      <c r="I43" s="90"/>
      <c r="J43" s="90"/>
      <c r="K43" s="90"/>
      <c r="L43" s="90"/>
    </row>
    <row r="44" spans="1:12" ht="12.75">
      <c r="A44" s="86">
        <v>39</v>
      </c>
      <c r="B44" s="89" t="s">
        <v>81</v>
      </c>
      <c r="C44" s="90">
        <v>126</v>
      </c>
      <c r="D44" s="90">
        <v>133126.4</v>
      </c>
      <c r="E44" s="90">
        <v>115</v>
      </c>
      <c r="F44" s="90">
        <v>85160.4800000001</v>
      </c>
      <c r="G44" s="90">
        <v>2</v>
      </c>
      <c r="H44" s="90">
        <v>1073.6</v>
      </c>
      <c r="I44" s="90"/>
      <c r="J44" s="90"/>
      <c r="K44" s="90">
        <v>8</v>
      </c>
      <c r="L44" s="90">
        <v>8588.8</v>
      </c>
    </row>
    <row r="45" spans="1:12" ht="25.5">
      <c r="A45" s="86">
        <v>40</v>
      </c>
      <c r="B45" s="91" t="s">
        <v>82</v>
      </c>
      <c r="C45" s="90"/>
      <c r="D45" s="90"/>
      <c r="E45" s="90"/>
      <c r="F45" s="90"/>
      <c r="G45" s="90"/>
      <c r="H45" s="90"/>
      <c r="I45" s="90"/>
      <c r="J45" s="90"/>
      <c r="K45" s="90"/>
      <c r="L45" s="90"/>
    </row>
    <row r="46" spans="1:12" ht="12.75">
      <c r="A46" s="86">
        <v>41</v>
      </c>
      <c r="B46" s="91" t="s">
        <v>72</v>
      </c>
      <c r="C46" s="90">
        <v>126</v>
      </c>
      <c r="D46" s="90">
        <v>133126.4</v>
      </c>
      <c r="E46" s="90">
        <v>115</v>
      </c>
      <c r="F46" s="90">
        <v>85160.4800000001</v>
      </c>
      <c r="G46" s="90">
        <v>2</v>
      </c>
      <c r="H46" s="90">
        <v>1073.6</v>
      </c>
      <c r="I46" s="90"/>
      <c r="J46" s="90"/>
      <c r="K46" s="90">
        <v>8</v>
      </c>
      <c r="L46" s="90">
        <v>8588.8</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1</v>
      </c>
      <c r="D49" s="90">
        <v>1240.5</v>
      </c>
      <c r="E49" s="90">
        <v>1</v>
      </c>
      <c r="F49" s="90">
        <v>1240.5</v>
      </c>
      <c r="G49" s="90"/>
      <c r="H49" s="90"/>
      <c r="I49" s="90"/>
      <c r="J49" s="90"/>
      <c r="K49" s="90"/>
      <c r="L49" s="90"/>
    </row>
    <row r="50" spans="1:12" ht="19.5" customHeight="1">
      <c r="A50" s="86">
        <v>45</v>
      </c>
      <c r="B50" s="87" t="s">
        <v>100</v>
      </c>
      <c r="C50" s="88">
        <f>SUM(C51:C54)</f>
        <v>65</v>
      </c>
      <c r="D50" s="88">
        <f>SUM(D51:D54)</f>
        <v>3470.36</v>
      </c>
      <c r="E50" s="88">
        <f>SUM(E51:E54)</f>
        <v>65</v>
      </c>
      <c r="F50" s="88">
        <f>SUM(F51:F54)</f>
        <v>3470.35</v>
      </c>
      <c r="G50" s="88">
        <f>SUM(G51:G54)</f>
        <v>0</v>
      </c>
      <c r="H50" s="88">
        <f>SUM(H51:H54)</f>
        <v>0</v>
      </c>
      <c r="I50" s="88">
        <f>SUM(I51:I54)</f>
        <v>0</v>
      </c>
      <c r="J50" s="88">
        <f>SUM(J51:J54)</f>
        <v>0</v>
      </c>
      <c r="K50" s="88">
        <f>SUM(K51:K54)</f>
        <v>0</v>
      </c>
      <c r="L50" s="88">
        <f>SUM(L51:L54)</f>
        <v>0</v>
      </c>
    </row>
    <row r="51" spans="1:12" ht="12.75">
      <c r="A51" s="86">
        <v>46</v>
      </c>
      <c r="B51" s="89" t="s">
        <v>9</v>
      </c>
      <c r="C51" s="90">
        <v>62</v>
      </c>
      <c r="D51" s="90">
        <v>3228.8</v>
      </c>
      <c r="E51" s="90">
        <v>62</v>
      </c>
      <c r="F51" s="90">
        <v>3228.79</v>
      </c>
      <c r="G51" s="90"/>
      <c r="H51" s="90"/>
      <c r="I51" s="90"/>
      <c r="J51" s="90"/>
      <c r="K51" s="90"/>
      <c r="L51" s="90"/>
    </row>
    <row r="52" spans="1:12" ht="12.75">
      <c r="A52" s="86">
        <v>47</v>
      </c>
      <c r="B52" s="89" t="s">
        <v>10</v>
      </c>
      <c r="C52" s="90">
        <v>3</v>
      </c>
      <c r="D52" s="90">
        <v>241.56</v>
      </c>
      <c r="E52" s="90">
        <v>3</v>
      </c>
      <c r="F52" s="90">
        <v>241.56</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5098</v>
      </c>
      <c r="D55" s="88">
        <v>2736606.39999991</v>
      </c>
      <c r="E55" s="88">
        <v>1327</v>
      </c>
      <c r="F55" s="88">
        <v>712333.600000008</v>
      </c>
      <c r="G55" s="88"/>
      <c r="H55" s="88"/>
      <c r="I55" s="88">
        <v>4918</v>
      </c>
      <c r="J55" s="88">
        <v>2639982.39999994</v>
      </c>
      <c r="K55" s="88">
        <v>180</v>
      </c>
      <c r="L55" s="88">
        <v>96624.0000000003</v>
      </c>
    </row>
    <row r="56" spans="1:12" ht="19.5" customHeight="1">
      <c r="A56" s="86">
        <v>51</v>
      </c>
      <c r="B56" s="95" t="s">
        <v>135</v>
      </c>
      <c r="C56" s="88">
        <f>SUM(C6,C28,C39,C50,C55)</f>
        <v>16635</v>
      </c>
      <c r="D56" s="88">
        <f>SUM(D6,D28,D39,D50,D55)</f>
        <v>14305719.429999907</v>
      </c>
      <c r="E56" s="88">
        <f>SUM(E6,E28,E39,E50,E55)</f>
        <v>8359</v>
      </c>
      <c r="F56" s="88">
        <f>SUM(F6,F28,F39,F50,F55)</f>
        <v>11476902.000000011</v>
      </c>
      <c r="G56" s="88">
        <f>SUM(G6,G28,G39,G50,G55)</f>
        <v>22</v>
      </c>
      <c r="H56" s="88">
        <f>SUM(H6,H28,H39,H50,H55)</f>
        <v>60590.16999999999</v>
      </c>
      <c r="I56" s="88">
        <f>SUM(I6,I28,I39,I50,I55)</f>
        <v>6936</v>
      </c>
      <c r="J56" s="88">
        <f>SUM(J6,J28,J39,J50,J55)</f>
        <v>3270602.959999959</v>
      </c>
      <c r="K56" s="88">
        <f>SUM(K6,K28,K39,K50,K55)</f>
        <v>522</v>
      </c>
      <c r="L56" s="88">
        <f>SUM(L6,L28,L39,L50,L55)</f>
        <v>416045.0200000004</v>
      </c>
    </row>
    <row r="57" spans="1:12" ht="12.75">
      <c r="A57" s="86">
        <v>52</v>
      </c>
      <c r="B57" s="104" t="s">
        <v>106</v>
      </c>
      <c r="C57" s="90">
        <v>135</v>
      </c>
      <c r="D57" s="90">
        <v>324097.13</v>
      </c>
      <c r="E57" s="90">
        <v>135</v>
      </c>
      <c r="F57" s="90">
        <v>254147.79</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&amp;L22D2D1BE&amp;CФорма № 10, Підрозділ: Київський районний суд м. Одеси,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522</v>
      </c>
      <c r="G5" s="97">
        <f>SUM(G6:G33)</f>
        <v>416045.02000000025</v>
      </c>
    </row>
    <row r="6" spans="1:7" ht="12.75" customHeight="1">
      <c r="A6" s="96">
        <v>2</v>
      </c>
      <c r="B6" s="160" t="s">
        <v>114</v>
      </c>
      <c r="C6" s="161"/>
      <c r="D6" s="162"/>
      <c r="E6" s="102" t="s">
        <v>136</v>
      </c>
      <c r="F6" s="98"/>
      <c r="G6" s="99"/>
    </row>
    <row r="7" spans="1:7" ht="26.25" customHeight="1">
      <c r="A7" s="96">
        <v>3</v>
      </c>
      <c r="B7" s="160" t="s">
        <v>59</v>
      </c>
      <c r="C7" s="161"/>
      <c r="D7" s="162"/>
      <c r="E7" s="102" t="s">
        <v>137</v>
      </c>
      <c r="F7" s="98"/>
      <c r="G7" s="99"/>
    </row>
    <row r="8" spans="1:7" ht="39" customHeight="1">
      <c r="A8" s="96">
        <v>4</v>
      </c>
      <c r="B8" s="160" t="s">
        <v>119</v>
      </c>
      <c r="C8" s="161"/>
      <c r="D8" s="162"/>
      <c r="E8" s="102" t="s">
        <v>138</v>
      </c>
      <c r="F8" s="98">
        <v>142</v>
      </c>
      <c r="G8" s="99">
        <v>115626.78</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c r="G10" s="99"/>
    </row>
    <row r="11" spans="1:7" ht="26.25" customHeight="1">
      <c r="A11" s="96">
        <v>7</v>
      </c>
      <c r="B11" s="160" t="s">
        <v>61</v>
      </c>
      <c r="C11" s="161"/>
      <c r="D11" s="162"/>
      <c r="E11" s="102" t="s">
        <v>141</v>
      </c>
      <c r="F11" s="98">
        <v>1</v>
      </c>
      <c r="G11" s="99">
        <v>4000</v>
      </c>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128</v>
      </c>
      <c r="G14" s="99">
        <v>147626.39</v>
      </c>
    </row>
    <row r="15" spans="1:7" ht="12.75" customHeight="1">
      <c r="A15" s="96">
        <v>11</v>
      </c>
      <c r="B15" s="160" t="s">
        <v>63</v>
      </c>
      <c r="C15" s="161"/>
      <c r="D15" s="162"/>
      <c r="E15" s="102" t="s">
        <v>145</v>
      </c>
      <c r="F15" s="98"/>
      <c r="G15" s="99"/>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v>154</v>
      </c>
      <c r="G17" s="99">
        <v>89207.0500000002</v>
      </c>
    </row>
    <row r="18" spans="1:7" ht="26.25" customHeight="1">
      <c r="A18" s="96">
        <v>14</v>
      </c>
      <c r="B18" s="160" t="s">
        <v>121</v>
      </c>
      <c r="C18" s="161"/>
      <c r="D18" s="162"/>
      <c r="E18" s="102" t="s">
        <v>148</v>
      </c>
      <c r="F18" s="98">
        <v>20</v>
      </c>
      <c r="G18" s="99">
        <v>17177.6</v>
      </c>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v>77</v>
      </c>
      <c r="G25" s="99">
        <v>42407.2</v>
      </c>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164</v>
      </c>
      <c r="D41" s="159"/>
      <c r="E41" s="58"/>
      <c r="I41" s="79"/>
      <c r="J41" s="79"/>
      <c r="K41" s="79"/>
    </row>
    <row r="42" spans="1:11" ht="15" customHeight="1">
      <c r="A42" s="80"/>
      <c r="B42" s="43" t="s">
        <v>57</v>
      </c>
      <c r="C42" s="159" t="s">
        <v>165</v>
      </c>
      <c r="D42" s="159"/>
      <c r="F42" s="85" t="s">
        <v>166</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&amp;L22D2D1BE&amp;CФорма № 10, Підрозділ: Київський районний суд м. Одеси,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o.liakhovolska</cp:lastModifiedBy>
  <cp:lastPrinted>2022-11-24T11:52:15Z</cp:lastPrinted>
  <dcterms:created xsi:type="dcterms:W3CDTF">2015-09-09T10:27:32Z</dcterms:created>
  <dcterms:modified xsi:type="dcterms:W3CDTF">2024-02-13T14:52:54Z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10_00947_4.2023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22D2D1BE</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