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<sst xmlns="http://schemas.openxmlformats.org/spreadsheetml/2006/main" count="153" uniqueCount="127">
  <si>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</si>
  <si>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</si>
  <si>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</si>
  <si>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</si>
  <si>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</si>
  <si>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</si>
  <si>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</si>
  <si>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</si>
  <si>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</si>
  <si>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</si>
  <si>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</si>
  <si>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</si>
  <si>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</si>
  <si>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</si>
  <si>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</si>
  <si>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</si>
  <si>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</si>
  <si>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</si>
  <si>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</si>
  <si>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</si>
  <si>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</si>
  <si>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</si>
  <si>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</si>
  <si>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</si>
  <si>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</si>
  <si>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</si>
  <si>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</si>
  <si>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</si>
  <si>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</si>
  <si>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</si>
  <si>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</si>
  <si>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</si>
  <si>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</si>
  <si>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</si>
  <si>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</si>
  <si>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</si>
  <si>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</si>
  <si>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</si>
  <si>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</si>
  <si>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</si>
  <si>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</si>
  <si>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</si>
  <si>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</si>
  <si>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</si>
  <si>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</si>
  <si>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</si>
  <si>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</si>
  <si>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</si>
  <si>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</si>
  <si>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</si>
  <si>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</si>
  <si>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</si>
  <si>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</si>
  <si>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</si>
  <si>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</si>
  <si>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</si>
  <si>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</si>
  <si>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</si>
  <si>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</si>
  <si>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</si>
  <si>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</si>
  <si>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</si>
  <si>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</si>
  <si>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</si>
  <si>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</si>
  <si>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</si>
  <si>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</si>
  <si>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</si>
  <si>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</si>
  <si>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</si>
  <si>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</si>
  <si>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</si>
  <si>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</si>
  <si>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</si>
  <si>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</si>
  <si>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</si>
  <si>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</si>
  <si>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</si>
  <si>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</si>
  <si>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</si>
  <si>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</si>
  <si>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</si>
  <si>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</si>
  <si>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</si>
  <si>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</si>
  <si>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</si>
  <si>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</si>
  <si>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</si>
  <si>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</si>
  <si>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</si>
  <si>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</si>
  <si>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</si>
  <si>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</si>
  <si>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</si>
  <si>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</si>
  <si>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</si>
  <si>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</si>
  <si>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</si>
  <si>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</si>
  <si>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</si>
  <si>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</si>
  <si>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</si>
  <si>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</si>
  <si>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</si>
  <si>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</si>
  <si>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</si>
  <si>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</si>
  <si>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</si>
  <si>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</si>
  <si>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</si>
  <si>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</si>
  <si>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</si>
  <si>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</si>
  <si>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</si>
  <si>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</si>
  <si>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</si>
  <si>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</si>
  <si>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Київський районний суд м. Одеси</t>
  </si>
  <si>
    <t>65080. Одеська область.м. Одеса</t>
  </si>
  <si>
    <t>вул.Варненська</t>
  </si>
  <si>
    <t>3б</t>
  </si>
  <si>
    <t/>
  </si>
  <si>
    <t>О.А. Поваляєва</t>
  </si>
  <si>
    <t>(048) 718-99-18</t>
  </si>
  <si>
    <t>(048) 718-99-43</t>
  </si>
  <si>
    <t>inbox@ki.od.court.gov.ua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</si>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</sst>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&amp;L93FC04E8&amp;C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6413</v>
      </c>
      <c r="D6" s="96">
        <f>SUM(D7,D10,D13,D14,D15,D20,D23,D24,D18,D19)</f>
        <v>8492859.53999996</v>
      </c>
      <c r="E6" s="96">
        <f>SUM(E7,E10,E13,E14,E15,E20,E23,E24,E18,E19)</f>
        <v>4696</v>
      </c>
      <c r="F6" s="96">
        <f>SUM(F7,F10,F13,F14,F15,F20,F23,F24,F18,F19)</f>
        <v>6907399.839999997</v>
      </c>
      <c r="G6" s="96">
        <f>SUM(G7,G10,G13,G14,G15,G20,G23,G24,G18,G19)</f>
        <v>108</v>
      </c>
      <c r="H6" s="96">
        <f>SUM(H7,H10,H13,H14,H15,H20,H23,H24,H18,H19)</f>
        <v>245491.45999999996</v>
      </c>
      <c r="I6" s="96">
        <f>SUM(I7,I10,I13,I14,I15,I20,I23,I24,I18,I19)</f>
        <v>874</v>
      </c>
      <c r="J6" s="96">
        <f>SUM(J7,J10,J13,J14,J15,J20,J23,J24,J18,J19)</f>
        <v>242947.1099999991</v>
      </c>
      <c r="K6" s="96">
        <f>SUM(K7,K10,K13,K14,K15,K20,K23,K24,K18,K19)</f>
        <v>763</v>
      </c>
      <c r="L6" s="96">
        <f>SUM(L7,L10,L13,L14,L15,L20,L23,L24,L18,L19)</f>
        <v>738232.3100000003</v>
      </c>
    </row>
    <row r="7" spans="1:12" ht="16.5" customHeight="1">
      <c r="A7" s="87">
        <v>2</v>
      </c>
      <c r="B7" s="90" t="s">
        <v>75</v>
      </c>
      <c r="C7" s="97">
        <v>1867</v>
      </c>
      <c r="D7" s="97">
        <v>6215763.48999994</v>
      </c>
      <c r="E7" s="97">
        <v>1291</v>
      </c>
      <c r="F7" s="97">
        <v>4657243.83999999</v>
      </c>
      <c r="G7" s="97">
        <v>52</v>
      </c>
      <c r="H7" s="97">
        <v>180212.08</v>
      </c>
      <c r="I7" s="97">
        <v>85</v>
      </c>
      <c r="J7" s="97">
        <v>66637.4100000001</v>
      </c>
      <c r="K7" s="97">
        <v>457</v>
      </c>
      <c r="L7" s="97">
        <v>612777.91</v>
      </c>
    </row>
    <row r="8" spans="1:12" ht="16.5" customHeight="1">
      <c r="A8" s="87">
        <v>3</v>
      </c>
      <c r="B8" s="91" t="s">
        <v>76</v>
      </c>
      <c r="C8" s="97">
        <v>804</v>
      </c>
      <c r="D8" s="97">
        <v>3925201.24</v>
      </c>
      <c r="E8" s="97">
        <v>769</v>
      </c>
      <c r="F8" s="97">
        <v>3108118.8</v>
      </c>
      <c r="G8" s="97">
        <v>16</v>
      </c>
      <c r="H8" s="97">
        <v>64162.95</v>
      </c>
      <c r="I8" s="97">
        <v>3</v>
      </c>
      <c r="J8" s="97">
        <v>4347.54</v>
      </c>
      <c r="K8" s="97">
        <v>14</v>
      </c>
      <c r="L8" s="97">
        <v>24668</v>
      </c>
    </row>
    <row r="9" spans="1:12" ht="16.5" customHeight="1">
      <c r="A9" s="87">
        <v>4</v>
      </c>
      <c r="B9" s="91" t="s">
        <v>77</v>
      </c>
      <c r="C9" s="97">
        <v>1063</v>
      </c>
      <c r="D9" s="97">
        <v>2290562.25</v>
      </c>
      <c r="E9" s="97">
        <v>522</v>
      </c>
      <c r="F9" s="97">
        <v>1549125.04</v>
      </c>
      <c r="G9" s="97">
        <v>36</v>
      </c>
      <c r="H9" s="97">
        <v>116049.13</v>
      </c>
      <c r="I9" s="97">
        <v>82</v>
      </c>
      <c r="J9" s="97">
        <v>62289.8700000001</v>
      </c>
      <c r="K9" s="97">
        <v>443</v>
      </c>
      <c r="L9" s="97">
        <v>588109.909999999</v>
      </c>
    </row>
    <row r="10" spans="1:12" ht="19.5" customHeight="1">
      <c r="A10" s="87">
        <v>5</v>
      </c>
      <c r="B10" s="90" t="s">
        <v>78</v>
      </c>
      <c r="C10" s="97">
        <v>1189</v>
      </c>
      <c r="D10" s="97">
        <v>990313.740000013</v>
      </c>
      <c r="E10" s="97">
        <v>1045</v>
      </c>
      <c r="F10" s="97">
        <v>1058761.71000001</v>
      </c>
      <c r="G10" s="97">
        <v>30</v>
      </c>
      <c r="H10" s="97">
        <v>49463.18</v>
      </c>
      <c r="I10" s="97">
        <v>40</v>
      </c>
      <c r="J10" s="97">
        <v>41170.4</v>
      </c>
      <c r="K10" s="97">
        <v>80</v>
      </c>
      <c r="L10" s="97">
        <v>60612.8000000001</v>
      </c>
    </row>
    <row r="11" spans="1:12" ht="19.5" customHeight="1">
      <c r="A11" s="87">
        <v>6</v>
      </c>
      <c r="B11" s="91" t="s">
        <v>79</v>
      </c>
      <c r="C11" s="97">
        <v>119</v>
      </c>
      <c r="D11" s="97">
        <v>218488</v>
      </c>
      <c r="E11" s="97">
        <v>110</v>
      </c>
      <c r="F11" s="97">
        <v>269939.6</v>
      </c>
      <c r="G11" s="97">
        <v>6</v>
      </c>
      <c r="H11" s="97">
        <v>17912</v>
      </c>
      <c r="I11" s="97">
        <v>1</v>
      </c>
      <c r="J11" s="97">
        <v>2466.8</v>
      </c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1070</v>
      </c>
      <c r="D12" s="97">
        <v>771825.740000007</v>
      </c>
      <c r="E12" s="97">
        <v>935</v>
      </c>
      <c r="F12" s="97">
        <v>788822.110000005</v>
      </c>
      <c r="G12" s="97">
        <v>24</v>
      </c>
      <c r="H12" s="97">
        <v>31551.18</v>
      </c>
      <c r="I12" s="97">
        <v>39</v>
      </c>
      <c r="J12" s="97">
        <v>38703.6</v>
      </c>
      <c r="K12" s="97">
        <v>78</v>
      </c>
      <c r="L12" s="97">
        <v>57088.8000000001</v>
      </c>
    </row>
    <row r="13" spans="1:12" ht="15" customHeight="1">
      <c r="A13" s="87">
        <v>8</v>
      </c>
      <c r="B13" s="90" t="s">
        <v>18</v>
      </c>
      <c r="C13" s="97">
        <v>792</v>
      </c>
      <c r="D13" s="97">
        <v>557592.799999996</v>
      </c>
      <c r="E13" s="97">
        <v>766</v>
      </c>
      <c r="F13" s="97">
        <v>533307.029999995</v>
      </c>
      <c r="G13" s="97">
        <v>6</v>
      </c>
      <c r="H13" s="97">
        <v>3822</v>
      </c>
      <c r="I13" s="97">
        <v>2</v>
      </c>
      <c r="J13" s="97">
        <v>1409.6</v>
      </c>
      <c r="K13" s="97">
        <v>18</v>
      </c>
      <c r="L13" s="97">
        <v>12686.4</v>
      </c>
    </row>
    <row r="14" spans="1:12" ht="15.75" customHeight="1">
      <c r="A14" s="87">
        <v>9</v>
      </c>
      <c r="B14" s="90" t="s">
        <v>19</v>
      </c>
      <c r="C14" s="97">
        <v>20</v>
      </c>
      <c r="D14" s="97">
        <v>61675.95</v>
      </c>
      <c r="E14" s="97">
        <v>19</v>
      </c>
      <c r="F14" s="97">
        <v>78954.21</v>
      </c>
      <c r="G14" s="97">
        <v>1</v>
      </c>
      <c r="H14" s="97">
        <v>2643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1067</v>
      </c>
      <c r="D15" s="97">
        <v>403679.800000005</v>
      </c>
      <c r="E15" s="97">
        <v>974</v>
      </c>
      <c r="F15" s="97">
        <v>379749.050000002</v>
      </c>
      <c r="G15" s="97">
        <v>8</v>
      </c>
      <c r="H15" s="97">
        <v>2859.4</v>
      </c>
      <c r="I15" s="97">
        <v>1</v>
      </c>
      <c r="J15" s="97">
        <v>352.4</v>
      </c>
      <c r="K15" s="97">
        <v>87</v>
      </c>
      <c r="L15" s="97">
        <v>31187.4000000001</v>
      </c>
    </row>
    <row r="16" spans="1:12" ht="21" customHeight="1">
      <c r="A16" s="87">
        <v>11</v>
      </c>
      <c r="B16" s="91" t="s">
        <v>79</v>
      </c>
      <c r="C16" s="97">
        <v>56</v>
      </c>
      <c r="D16" s="97">
        <v>48455</v>
      </c>
      <c r="E16" s="97">
        <v>54</v>
      </c>
      <c r="F16" s="97">
        <v>45026.2</v>
      </c>
      <c r="G16" s="97">
        <v>1</v>
      </c>
      <c r="H16" s="97">
        <v>800</v>
      </c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1011</v>
      </c>
      <c r="D17" s="97">
        <v>355224.800000003</v>
      </c>
      <c r="E17" s="97">
        <v>920</v>
      </c>
      <c r="F17" s="97">
        <v>334722.850000001</v>
      </c>
      <c r="G17" s="97">
        <v>7</v>
      </c>
      <c r="H17" s="97">
        <v>2059.4</v>
      </c>
      <c r="I17" s="97">
        <v>1</v>
      </c>
      <c r="J17" s="97">
        <v>352.4</v>
      </c>
      <c r="K17" s="97">
        <v>86</v>
      </c>
      <c r="L17" s="97">
        <v>30306.4</v>
      </c>
    </row>
    <row r="18" spans="1:12" ht="21" customHeight="1">
      <c r="A18" s="87">
        <v>13</v>
      </c>
      <c r="B18" s="99" t="s">
        <v>107</v>
      </c>
      <c r="C18" s="97">
        <v>1408</v>
      </c>
      <c r="D18" s="97">
        <v>248089.600000006</v>
      </c>
      <c r="E18" s="97">
        <v>538</v>
      </c>
      <c r="F18" s="97">
        <v>180668.000000002</v>
      </c>
      <c r="G18" s="97">
        <v>11</v>
      </c>
      <c r="H18" s="97">
        <v>6491.8</v>
      </c>
      <c r="I18" s="97">
        <v>743</v>
      </c>
      <c r="J18" s="97">
        <v>131439.099999999</v>
      </c>
      <c r="K18" s="97">
        <v>117</v>
      </c>
      <c r="L18" s="97">
        <v>20615.4</v>
      </c>
    </row>
    <row r="19" spans="1:12" ht="21" customHeight="1">
      <c r="A19" s="87">
        <v>14</v>
      </c>
      <c r="B19" s="99" t="s">
        <v>108</v>
      </c>
      <c r="C19" s="97">
        <v>62</v>
      </c>
      <c r="D19" s="97">
        <v>5462.2</v>
      </c>
      <c r="E19" s="97">
        <v>56</v>
      </c>
      <c r="F19" s="97">
        <v>5293.3</v>
      </c>
      <c r="G19" s="97"/>
      <c r="H19" s="97"/>
      <c r="I19" s="97">
        <v>2</v>
      </c>
      <c r="J19" s="97">
        <v>176.2</v>
      </c>
      <c r="K19" s="97">
        <v>4</v>
      </c>
      <c r="L19" s="97">
        <v>352.4</v>
      </c>
    </row>
    <row r="20" spans="1:12" ht="33.75" customHeight="1">
      <c r="A20" s="87">
        <v>15</v>
      </c>
      <c r="B20" s="90" t="s">
        <v>81</v>
      </c>
      <c r="C20" s="97">
        <f>SUM(C21:C22)</f>
        <v>5</v>
      </c>
      <c r="D20" s="97">
        <f>SUM(D21:D22)</f>
        <v>7110.360000000001</v>
      </c>
      <c r="E20" s="97">
        <f>SUM(E21:E22)</f>
        <v>4</v>
      </c>
      <c r="F20" s="97">
        <f>SUM(F21:F22)</f>
        <v>5644.6</v>
      </c>
      <c r="G20" s="97">
        <f>SUM(G21:G22)</f>
        <v>0</v>
      </c>
      <c r="H20" s="97">
        <f>SUM(H21:H22)</f>
        <v>0</v>
      </c>
      <c r="I20" s="97">
        <f>SUM(I21:I22)</f>
        <v>1</v>
      </c>
      <c r="J20" s="97">
        <f>SUM(J21:J22)</f>
        <v>1762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2</v>
      </c>
      <c r="D21" s="97">
        <v>1409.6</v>
      </c>
      <c r="E21" s="97">
        <v>2</v>
      </c>
      <c r="F21" s="97">
        <v>1409.6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3</v>
      </c>
      <c r="D22" s="97">
        <v>5700.76</v>
      </c>
      <c r="E22" s="97">
        <v>2</v>
      </c>
      <c r="F22" s="97">
        <v>4235</v>
      </c>
      <c r="G22" s="97"/>
      <c r="H22" s="97"/>
      <c r="I22" s="97">
        <v>1</v>
      </c>
      <c r="J22" s="97">
        <v>1762</v>
      </c>
      <c r="K22" s="97"/>
      <c r="L22" s="97"/>
    </row>
    <row r="23" spans="1:12" ht="46.5" customHeight="1">
      <c r="A23" s="87">
        <v>18</v>
      </c>
      <c r="B23" s="90" t="s">
        <v>109</v>
      </c>
      <c r="C23" s="97">
        <v>3</v>
      </c>
      <c r="D23" s="97">
        <v>3171.6</v>
      </c>
      <c r="E23" s="97">
        <v>3</v>
      </c>
      <c r="F23" s="97">
        <v>7778.1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48</v>
      </c>
      <c r="D38" s="96">
        <f>SUM(D39,D46,D47,D48)</f>
        <v>36297.2</v>
      </c>
      <c r="E38" s="96">
        <f>SUM(E39,E46,E47,E48)</f>
        <v>32</v>
      </c>
      <c r="F38" s="96">
        <f>SUM(F39,F46,F47,F48)</f>
        <v>27166.82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704.8</v>
      </c>
      <c r="K38" s="96">
        <f>SUM(K39,K46,K47,K48)</f>
        <v>15</v>
      </c>
      <c r="L38" s="96">
        <f>SUM(L39,L46,L47,L48)</f>
        <v>10442.4</v>
      </c>
    </row>
    <row r="39" spans="1:12" ht="24" customHeight="1">
      <c r="A39" s="87">
        <v>34</v>
      </c>
      <c r="B39" s="90" t="s">
        <v>86</v>
      </c>
      <c r="C39" s="97">
        <f>SUM(C40,C43)</f>
        <v>44</v>
      </c>
      <c r="D39" s="97">
        <f>SUM(D40,D43)</f>
        <v>34182.799999999996</v>
      </c>
      <c r="E39" s="97">
        <f>SUM(E40,E43)</f>
        <v>28</v>
      </c>
      <c r="F39" s="97">
        <f>SUM(F40,F43)</f>
        <v>24700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704.8</v>
      </c>
      <c r="K39" s="97">
        <f>SUM(K40,K43)</f>
        <v>15</v>
      </c>
      <c r="L39" s="97">
        <f>SUM(L40,L43)</f>
        <v>10442.4</v>
      </c>
    </row>
    <row r="40" spans="1:12" ht="19.5" customHeight="1">
      <c r="A40" s="87">
        <v>35</v>
      </c>
      <c r="B40" s="90" t="s">
        <v>87</v>
      </c>
      <c r="C40" s="97">
        <v>2</v>
      </c>
      <c r="D40" s="97">
        <v>1409.6</v>
      </c>
      <c r="E40" s="97"/>
      <c r="F40" s="97"/>
      <c r="G40" s="97"/>
      <c r="H40" s="97"/>
      <c r="I40" s="97"/>
      <c r="J40" s="97"/>
      <c r="K40" s="97">
        <v>2</v>
      </c>
      <c r="L40" s="97">
        <v>1409.6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</v>
      </c>
      <c r="D42" s="97">
        <v>1409.6</v>
      </c>
      <c r="E42" s="97"/>
      <c r="F42" s="97"/>
      <c r="G42" s="97"/>
      <c r="H42" s="97"/>
      <c r="I42" s="97"/>
      <c r="J42" s="97"/>
      <c r="K42" s="97">
        <v>2</v>
      </c>
      <c r="L42" s="97">
        <v>1409.6</v>
      </c>
    </row>
    <row r="43" spans="1:12" ht="21" customHeight="1">
      <c r="A43" s="87">
        <v>38</v>
      </c>
      <c r="B43" s="90" t="s">
        <v>89</v>
      </c>
      <c r="C43" s="97">
        <v>42</v>
      </c>
      <c r="D43" s="97">
        <v>32773.2</v>
      </c>
      <c r="E43" s="97">
        <v>28</v>
      </c>
      <c r="F43" s="97">
        <v>24700</v>
      </c>
      <c r="G43" s="97"/>
      <c r="H43" s="97"/>
      <c r="I43" s="97">
        <v>1</v>
      </c>
      <c r="J43" s="97">
        <v>704.8</v>
      </c>
      <c r="K43" s="97">
        <v>13</v>
      </c>
      <c r="L43" s="97">
        <v>9032.8</v>
      </c>
    </row>
    <row r="44" spans="1:12" ht="30" customHeight="1">
      <c r="A44" s="87">
        <v>39</v>
      </c>
      <c r="B44" s="91" t="s">
        <v>90</v>
      </c>
      <c r="C44" s="97">
        <v>3</v>
      </c>
      <c r="D44" s="97">
        <v>5286</v>
      </c>
      <c r="E44" s="97">
        <v>3</v>
      </c>
      <c r="F44" s="97">
        <v>7048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39</v>
      </c>
      <c r="D45" s="97">
        <v>27487.2</v>
      </c>
      <c r="E45" s="97">
        <v>25</v>
      </c>
      <c r="F45" s="97">
        <v>17652</v>
      </c>
      <c r="G45" s="97"/>
      <c r="H45" s="97"/>
      <c r="I45" s="97">
        <v>1</v>
      </c>
      <c r="J45" s="97">
        <v>704.8</v>
      </c>
      <c r="K45" s="97">
        <v>13</v>
      </c>
      <c r="L45" s="97">
        <v>9032.8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4</v>
      </c>
      <c r="D48" s="97">
        <v>2114.4</v>
      </c>
      <c r="E48" s="97">
        <v>4</v>
      </c>
      <c r="F48" s="97">
        <v>2466.82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160</v>
      </c>
      <c r="D49" s="96">
        <f>SUM(D50:D53)</f>
        <v>9557.91</v>
      </c>
      <c r="E49" s="96">
        <f>SUM(E50:E53)</f>
        <v>160</v>
      </c>
      <c r="F49" s="96">
        <f>SUM(F50:F53)</f>
        <v>9955.5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87</v>
      </c>
      <c r="D50" s="97">
        <v>3642.12</v>
      </c>
      <c r="E50" s="97">
        <v>87</v>
      </c>
      <c r="F50" s="97">
        <v>3958.37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66</v>
      </c>
      <c r="D51" s="97">
        <v>3494.73</v>
      </c>
      <c r="E51" s="97">
        <v>66</v>
      </c>
      <c r="F51" s="97">
        <v>3553.02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7</v>
      </c>
      <c r="D53" s="97">
        <v>2421.06</v>
      </c>
      <c r="E53" s="97">
        <v>7</v>
      </c>
      <c r="F53" s="97">
        <v>2444.11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3673</v>
      </c>
      <c r="D54" s="96">
        <v>1294365.19999998</v>
      </c>
      <c r="E54" s="96">
        <v>1579</v>
      </c>
      <c r="F54" s="96">
        <v>556439.600000016</v>
      </c>
      <c r="G54" s="96"/>
      <c r="H54" s="96"/>
      <c r="I54" s="96">
        <v>3649</v>
      </c>
      <c r="J54" s="96">
        <v>1285907.59999999</v>
      </c>
      <c r="K54" s="97">
        <v>24</v>
      </c>
      <c r="L54" s="96">
        <v>8457.6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10294</v>
      </c>
      <c r="D55" s="96">
        <f t="shared" si="0"/>
        <v>9833079.84999994</v>
      </c>
      <c r="E55" s="96">
        <f t="shared" si="0"/>
        <v>6467</v>
      </c>
      <c r="F55" s="96">
        <f t="shared" si="0"/>
        <v>7500961.760000014</v>
      </c>
      <c r="G55" s="96">
        <f t="shared" si="0"/>
        <v>108</v>
      </c>
      <c r="H55" s="96">
        <f t="shared" si="0"/>
        <v>245491.45999999996</v>
      </c>
      <c r="I55" s="96">
        <f t="shared" si="0"/>
        <v>4524</v>
      </c>
      <c r="J55" s="96">
        <f t="shared" si="0"/>
        <v>1529559.509999989</v>
      </c>
      <c r="K55" s="96">
        <f t="shared" si="0"/>
        <v>802</v>
      </c>
      <c r="L55" s="96">
        <f t="shared" si="0"/>
        <v>757132.3100000003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&amp;L93FC04E8&amp;CФорма № 10, Підрозділ: Київський районний суд м. Одеси,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788</v>
      </c>
      <c r="F4" s="93">
        <f>SUM(F5:F24)</f>
        <v>720964.7099999993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35</v>
      </c>
      <c r="F5" s="95">
        <v>25162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9</v>
      </c>
      <c r="F6" s="95">
        <v>63079.6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473</v>
      </c>
      <c r="F7" s="95">
        <v>300833.629999999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704.8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13</v>
      </c>
      <c r="F10" s="95">
        <v>36345.24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881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179</v>
      </c>
      <c r="F13" s="95">
        <v>219523.43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8542.8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704.8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10</v>
      </c>
      <c r="F17" s="95">
        <v>13346.05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2</v>
      </c>
      <c r="F21" s="95">
        <v>7086.56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47</v>
      </c>
      <c r="F23" s="95">
        <v>16562.8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3</v>
      </c>
      <c r="F24" s="95">
        <v>26430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123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&amp;L93FC04E8&amp;CФорма № 10, Підрозділ: Київський районний суд м. Одеси,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2018-03-15T14:08:04Z</cp:lastPrinted>
  <dcterms:created xsi:type="dcterms:W3CDTF">2015-09-09T10:27:37Z</dcterms:created>
  <dcterms:modified xsi:type="dcterms:W3CDTF">2019-02-18T09:30:28Z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10_00520_4.2018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93FC04E8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