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<sst xmlns="http://schemas.openxmlformats.org/spreadsheetml/2006/main" count="155" uniqueCount="129">
  <si>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</si>
  <si>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</si>
  <si>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</si>
  <si>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</si>
  <si>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</si>
  <si>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</si>
  <si>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</si>
  <si>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</si>
  <si>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</si>
  <si>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</si>
  <si>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</si>
  <si>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</si>
  <si>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</si>
  <si>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</si>
  <si>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</si>
  <si>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</si>
  <si>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</si>
  <si>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</si>
  <si>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</si>
  <si>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</si>
  <si>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</si>
  <si>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</si>
  <si>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</si>
  <si>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</si>
  <si>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</si>
  <si>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</si>
  <si>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</si>
  <si>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</si>
  <si>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</si>
  <si>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</si>
  <si>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</si>
  <si>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</si>
  <si>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</si>
  <si>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</si>
  <si>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</si>
  <si>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</si>
  <si>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</si>
  <si>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</si>
  <si>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</si>
  <si>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</si>
  <si>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</si>
  <si>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</si>
  <si>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</si>
  <si>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</si>
  <si>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</si>
  <si>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</si>
  <si>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</si>
  <si>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</si>
  <si>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</si>
  <si>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</si>
  <si>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</si>
  <si>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</si>
  <si>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</si>
  <si>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</si>
  <si>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</si>
  <si>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</si>
  <si>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</si>
  <si>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</si>
  <si>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</si>
  <si>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</si>
  <si>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</si>
  <si>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</si>
  <si>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</si>
  <si>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</si>
  <si>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</si>
  <si>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</si>
  <si>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</si>
  <si>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</si>
  <si>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</si>
  <si>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</si>
  <si>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</si>
  <si>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</si>
  <si>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</si>
  <si>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</si>
  <si>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</si>
  <si>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</si>
  <si>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</si>
  <si>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</si>
  <si>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</si>
  <si>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</si>
  <si>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</si>
  <si>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</si>
  <si>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</si>
  <si>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</si>
  <si>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</si>
  <si>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</si>
  <si>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</si>
  <si>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</si>
  <si>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</si>
  <si>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</si>
  <si>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</si>
  <si>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</si>
  <si>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</si>
  <si>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</si>
  <si>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</si>
  <si>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</si>
  <si>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</si>
  <si>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</si>
  <si>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</si>
  <si>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</si>
  <si>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</si>
  <si>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</si>
  <si>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</si>
  <si>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</si>
  <si>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</si>
  <si>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</si>
  <si>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</si>
  <si>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</si>
  <si>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</si>
  <si>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</si>
  <si>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</si>
  <si>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</si>
  <si>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</si>
  <si>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</si>
  <si>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</si>
  <si>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</si>
  <si>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</si>
  <si>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</si>
  <si>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</si>
  <si>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Київський районний суд м. Одеси</t>
  </si>
  <si>
    <t>65080. Одеська область.м. Одеса</t>
  </si>
  <si>
    <t>вул.Варненська</t>
  </si>
  <si>
    <t>3б</t>
  </si>
  <si>
    <t/>
  </si>
  <si>
    <t>С.А. Чванкін</t>
  </si>
  <si>
    <t>О.А. Поваляєва</t>
  </si>
  <si>
    <t>(048) 753-18-17</t>
  </si>
  <si>
    <t>inbox@ki.od.court.gov.ua</t>
  </si>
  <si>
    <t>8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</si>
</sst>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&amp;L1EDA8D11&amp;C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5667</v>
      </c>
      <c r="D6" s="96">
        <f>SUM(D7,D10,D13,D14,D15,D21,D24,D25,D18,D19,D20)</f>
        <v>8554777.920000067</v>
      </c>
      <c r="E6" s="96">
        <f>SUM(E7,E10,E13,E14,E15,E21,E24,E25,E18,E19,E20)</f>
        <v>4375</v>
      </c>
      <c r="F6" s="96">
        <f>SUM(F7,F10,F13,F14,F15,F21,F24,F25,F18,F19,F20)</f>
        <v>6699334.750000002</v>
      </c>
      <c r="G6" s="96">
        <f>SUM(G7,G10,G13,G14,G15,G21,G24,G25,G18,G19,G20)</f>
        <v>54</v>
      </c>
      <c r="H6" s="96">
        <f>SUM(H7,H10,H13,H14,H15,H21,H24,H25,H18,H19,H20)</f>
        <v>213862.84000000003</v>
      </c>
      <c r="I6" s="96">
        <f>SUM(I7,I10,I13,I14,I15,I21,I24,I25,I18,I19,I20)</f>
        <v>464</v>
      </c>
      <c r="J6" s="96">
        <f>SUM(J7,J10,J13,J14,J15,J21,J24,J25,J18,J19,J20)</f>
        <v>191084.38999999972</v>
      </c>
      <c r="K6" s="96">
        <f>SUM(K7,K10,K13,K14,K15,K21,K24,K25,K18,K19,K20)</f>
        <v>775</v>
      </c>
      <c r="L6" s="96">
        <f>SUM(L7,L10,L13,L14,L15,L21,L24,L25,L18,L19,L20)</f>
        <v>1474455.3699999899</v>
      </c>
    </row>
    <row r="7" spans="1:12" ht="16.5" customHeight="1">
      <c r="A7" s="87">
        <v>2</v>
      </c>
      <c r="B7" s="90" t="s">
        <v>74</v>
      </c>
      <c r="C7" s="97">
        <v>1625</v>
      </c>
      <c r="D7" s="97">
        <v>6228888.26000004</v>
      </c>
      <c r="E7" s="97">
        <v>1099</v>
      </c>
      <c r="F7" s="97">
        <v>4327407.03999999</v>
      </c>
      <c r="G7" s="97">
        <v>24</v>
      </c>
      <c r="H7" s="97">
        <v>172871.84</v>
      </c>
      <c r="I7" s="97">
        <v>72</v>
      </c>
      <c r="J7" s="97">
        <v>101106.99</v>
      </c>
      <c r="K7" s="97">
        <v>430</v>
      </c>
      <c r="L7" s="97">
        <v>1309249.36999999</v>
      </c>
    </row>
    <row r="8" spans="1:12" ht="16.5" customHeight="1">
      <c r="A8" s="87">
        <v>3</v>
      </c>
      <c r="B8" s="91" t="s">
        <v>75</v>
      </c>
      <c r="C8" s="97">
        <v>630</v>
      </c>
      <c r="D8" s="97">
        <v>3889252.37</v>
      </c>
      <c r="E8" s="97">
        <v>596</v>
      </c>
      <c r="F8" s="97">
        <v>2541839.16</v>
      </c>
      <c r="G8" s="97">
        <v>12</v>
      </c>
      <c r="H8" s="97">
        <v>104912.07</v>
      </c>
      <c r="I8" s="97">
        <v>4</v>
      </c>
      <c r="J8" s="97">
        <v>19423.99</v>
      </c>
      <c r="K8" s="97">
        <v>16</v>
      </c>
      <c r="L8" s="97">
        <v>701290</v>
      </c>
    </row>
    <row r="9" spans="1:12" ht="16.5" customHeight="1">
      <c r="A9" s="87">
        <v>4</v>
      </c>
      <c r="B9" s="91" t="s">
        <v>76</v>
      </c>
      <c r="C9" s="97">
        <v>995</v>
      </c>
      <c r="D9" s="97">
        <v>2339635.88999998</v>
      </c>
      <c r="E9" s="97">
        <v>503</v>
      </c>
      <c r="F9" s="97">
        <v>1785567.88</v>
      </c>
      <c r="G9" s="97">
        <v>12</v>
      </c>
      <c r="H9" s="97">
        <v>67959.77</v>
      </c>
      <c r="I9" s="97">
        <v>68</v>
      </c>
      <c r="J9" s="97">
        <v>81682.9999999999</v>
      </c>
      <c r="K9" s="97">
        <v>414</v>
      </c>
      <c r="L9" s="97">
        <v>607959.370000004</v>
      </c>
    </row>
    <row r="10" spans="1:12" ht="19.5" customHeight="1">
      <c r="A10" s="87">
        <v>5</v>
      </c>
      <c r="B10" s="90" t="s">
        <v>77</v>
      </c>
      <c r="C10" s="97">
        <v>1131</v>
      </c>
      <c r="D10" s="97">
        <v>1072595.36000001</v>
      </c>
      <c r="E10" s="97">
        <v>994</v>
      </c>
      <c r="F10" s="97">
        <v>1253548.35</v>
      </c>
      <c r="G10" s="97">
        <v>19</v>
      </c>
      <c r="H10" s="97">
        <v>34571.1</v>
      </c>
      <c r="I10" s="97">
        <v>26</v>
      </c>
      <c r="J10" s="97">
        <v>20047.8</v>
      </c>
      <c r="K10" s="97">
        <v>95</v>
      </c>
      <c r="L10" s="97">
        <v>77608.4</v>
      </c>
    </row>
    <row r="11" spans="1:12" ht="19.5" customHeight="1">
      <c r="A11" s="87">
        <v>6</v>
      </c>
      <c r="B11" s="91" t="s">
        <v>78</v>
      </c>
      <c r="C11" s="97">
        <v>167</v>
      </c>
      <c r="D11" s="97">
        <v>324331</v>
      </c>
      <c r="E11" s="97">
        <v>158</v>
      </c>
      <c r="F11" s="97">
        <v>471608.65</v>
      </c>
      <c r="G11" s="97">
        <v>4</v>
      </c>
      <c r="H11" s="97">
        <v>22906.4</v>
      </c>
      <c r="I11" s="97">
        <v>1</v>
      </c>
      <c r="J11" s="97">
        <v>2115</v>
      </c>
      <c r="K11" s="97">
        <v>4</v>
      </c>
      <c r="L11" s="97">
        <v>7684</v>
      </c>
    </row>
    <row r="12" spans="1:12" ht="19.5" customHeight="1">
      <c r="A12" s="87">
        <v>7</v>
      </c>
      <c r="B12" s="91" t="s">
        <v>79</v>
      </c>
      <c r="C12" s="97">
        <v>964</v>
      </c>
      <c r="D12" s="97">
        <v>748264.360000011</v>
      </c>
      <c r="E12" s="97">
        <v>836</v>
      </c>
      <c r="F12" s="97">
        <v>781939.700000009</v>
      </c>
      <c r="G12" s="97">
        <v>15</v>
      </c>
      <c r="H12" s="97">
        <v>11664.7</v>
      </c>
      <c r="I12" s="97">
        <v>25</v>
      </c>
      <c r="J12" s="97">
        <v>17932.8</v>
      </c>
      <c r="K12" s="97">
        <v>91</v>
      </c>
      <c r="L12" s="97">
        <v>69924.4000000001</v>
      </c>
    </row>
    <row r="13" spans="1:12" ht="15" customHeight="1">
      <c r="A13" s="87">
        <v>8</v>
      </c>
      <c r="B13" s="90" t="s">
        <v>18</v>
      </c>
      <c r="C13" s="97">
        <v>711</v>
      </c>
      <c r="D13" s="97">
        <v>546332.400000007</v>
      </c>
      <c r="E13" s="97">
        <v>681</v>
      </c>
      <c r="F13" s="97">
        <v>528697.660000006</v>
      </c>
      <c r="G13" s="97">
        <v>5</v>
      </c>
      <c r="H13" s="97">
        <v>3394.2</v>
      </c>
      <c r="I13" s="97">
        <v>1</v>
      </c>
      <c r="J13" s="97">
        <v>384.2</v>
      </c>
      <c r="K13" s="97">
        <v>22</v>
      </c>
      <c r="L13" s="97">
        <v>16904.8</v>
      </c>
    </row>
    <row r="14" spans="1:12" ht="15.75" customHeight="1">
      <c r="A14" s="87">
        <v>9</v>
      </c>
      <c r="B14" s="90" t="s">
        <v>19</v>
      </c>
      <c r="C14" s="97">
        <v>9</v>
      </c>
      <c r="D14" s="97">
        <v>16904.8</v>
      </c>
      <c r="E14" s="97">
        <v>9</v>
      </c>
      <c r="F14" s="97">
        <v>26510.8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1163</v>
      </c>
      <c r="D15" s="97">
        <v>496291.800000008</v>
      </c>
      <c r="E15" s="97">
        <v>1016</v>
      </c>
      <c r="F15" s="97">
        <v>445850.050000006</v>
      </c>
      <c r="G15" s="97">
        <v>3</v>
      </c>
      <c r="H15" s="97">
        <v>2033.6</v>
      </c>
      <c r="I15" s="97">
        <v>1</v>
      </c>
      <c r="J15" s="97">
        <v>384.2</v>
      </c>
      <c r="K15" s="97">
        <v>143</v>
      </c>
      <c r="L15" s="97">
        <v>54940.5999999999</v>
      </c>
    </row>
    <row r="16" spans="1:12" ht="21" customHeight="1">
      <c r="A16" s="87">
        <v>11</v>
      </c>
      <c r="B16" s="91" t="s">
        <v>78</v>
      </c>
      <c r="C16" s="97">
        <v>86</v>
      </c>
      <c r="D16" s="97">
        <v>82603</v>
      </c>
      <c r="E16" s="97">
        <v>85</v>
      </c>
      <c r="F16" s="97">
        <v>77231.6</v>
      </c>
      <c r="G16" s="97">
        <v>1</v>
      </c>
      <c r="H16" s="97">
        <v>881</v>
      </c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1077</v>
      </c>
      <c r="D17" s="97">
        <v>413688.800000008</v>
      </c>
      <c r="E17" s="97">
        <v>931</v>
      </c>
      <c r="F17" s="97">
        <v>368618.450000005</v>
      </c>
      <c r="G17" s="97">
        <v>2</v>
      </c>
      <c r="H17" s="97">
        <v>1152.6</v>
      </c>
      <c r="I17" s="97">
        <v>1</v>
      </c>
      <c r="J17" s="97">
        <v>384.2</v>
      </c>
      <c r="K17" s="97">
        <v>143</v>
      </c>
      <c r="L17" s="97">
        <v>54940.5999999999</v>
      </c>
    </row>
    <row r="18" spans="1:12" ht="21" customHeight="1">
      <c r="A18" s="87">
        <v>13</v>
      </c>
      <c r="B18" s="99" t="s">
        <v>104</v>
      </c>
      <c r="C18" s="97">
        <v>916</v>
      </c>
      <c r="D18" s="97">
        <v>175900.000000003</v>
      </c>
      <c r="E18" s="97">
        <v>470</v>
      </c>
      <c r="F18" s="97">
        <v>97485.3300000006</v>
      </c>
      <c r="G18" s="97">
        <v>3</v>
      </c>
      <c r="H18" s="97">
        <v>992.1</v>
      </c>
      <c r="I18" s="97">
        <v>364</v>
      </c>
      <c r="J18" s="97">
        <v>69161.1999999997</v>
      </c>
      <c r="K18" s="97">
        <v>79</v>
      </c>
      <c r="L18" s="97">
        <v>15175.9</v>
      </c>
    </row>
    <row r="19" spans="1:12" ht="21" customHeight="1">
      <c r="A19" s="87">
        <v>14</v>
      </c>
      <c r="B19" s="99" t="s">
        <v>105</v>
      </c>
      <c r="C19" s="97">
        <v>102</v>
      </c>
      <c r="D19" s="97">
        <v>9797.1</v>
      </c>
      <c r="E19" s="97">
        <v>96</v>
      </c>
      <c r="F19" s="97">
        <v>10229.72</v>
      </c>
      <c r="G19" s="97"/>
      <c r="H19" s="97"/>
      <c r="I19" s="97"/>
      <c r="J19" s="97"/>
      <c r="K19" s="97">
        <v>6</v>
      </c>
      <c r="L19" s="97">
        <v>576.3</v>
      </c>
    </row>
    <row r="20" spans="1:12" ht="29.25" customHeight="1">
      <c r="A20" s="87">
        <v>15</v>
      </c>
      <c r="B20" s="99" t="s">
        <v>109</v>
      </c>
      <c r="C20" s="97">
        <v>5</v>
      </c>
      <c r="D20" s="97">
        <v>1921</v>
      </c>
      <c r="E20" s="97">
        <v>5</v>
      </c>
      <c r="F20" s="97">
        <v>1921.8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5</v>
      </c>
      <c r="D21" s="97">
        <f>SUM(D22:D23)</f>
        <v>6147.2</v>
      </c>
      <c r="E21" s="97">
        <f>SUM(E22:E23)</f>
        <v>5</v>
      </c>
      <c r="F21" s="97">
        <f>SUM(F22:F23)</f>
        <v>7684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3</v>
      </c>
      <c r="D22" s="97">
        <v>2305.2</v>
      </c>
      <c r="E22" s="97">
        <v>3</v>
      </c>
      <c r="F22" s="97">
        <v>3073.6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3842</v>
      </c>
      <c r="E23" s="97">
        <v>2</v>
      </c>
      <c r="F23" s="97">
        <v>4610.4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129</v>
      </c>
      <c r="D39" s="96">
        <f>SUM(D40,D47,D48,D49)</f>
        <v>111494.9399999999</v>
      </c>
      <c r="E39" s="96">
        <f>SUM(E40,E47,E48,E49)</f>
        <v>22</v>
      </c>
      <c r="F39" s="96">
        <f>SUM(F40,F47,F48,F49)</f>
        <v>45284.799999999996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107</v>
      </c>
      <c r="L39" s="96">
        <f>SUM(L40,L47,L48,L49)</f>
        <v>81834.6</v>
      </c>
    </row>
    <row r="40" spans="1:12" ht="24" customHeight="1">
      <c r="A40" s="87">
        <v>35</v>
      </c>
      <c r="B40" s="90" t="s">
        <v>85</v>
      </c>
      <c r="C40" s="97">
        <f>SUM(C41,C44)</f>
        <v>122</v>
      </c>
      <c r="D40" s="97">
        <f>SUM(D41,D44)</f>
        <v>107460.8399999999</v>
      </c>
      <c r="E40" s="97">
        <f>SUM(E41,E44)</f>
        <v>17</v>
      </c>
      <c r="F40" s="97">
        <f>SUM(F41,F44)</f>
        <v>42979.6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105</v>
      </c>
      <c r="L40" s="97">
        <f>SUM(L41,L44)</f>
        <v>80682</v>
      </c>
    </row>
    <row r="41" spans="1:12" ht="19.5" customHeight="1">
      <c r="A41" s="87">
        <v>36</v>
      </c>
      <c r="B41" s="90" t="s">
        <v>86</v>
      </c>
      <c r="C41" s="97">
        <v>4</v>
      </c>
      <c r="D41" s="97">
        <v>13331.84</v>
      </c>
      <c r="E41" s="97">
        <v>3</v>
      </c>
      <c r="F41" s="97">
        <v>15088.8</v>
      </c>
      <c r="G41" s="97"/>
      <c r="H41" s="97"/>
      <c r="I41" s="97"/>
      <c r="J41" s="97"/>
      <c r="K41" s="97">
        <v>1</v>
      </c>
      <c r="L41" s="97">
        <v>768.4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4</v>
      </c>
      <c r="D43" s="97">
        <v>13331.84</v>
      </c>
      <c r="E43" s="97">
        <v>3</v>
      </c>
      <c r="F43" s="97">
        <v>15088.8</v>
      </c>
      <c r="G43" s="97"/>
      <c r="H43" s="97"/>
      <c r="I43" s="97"/>
      <c r="J43" s="97"/>
      <c r="K43" s="97">
        <v>1</v>
      </c>
      <c r="L43" s="97">
        <v>768.4</v>
      </c>
    </row>
    <row r="44" spans="1:12" ht="21" customHeight="1">
      <c r="A44" s="87">
        <v>39</v>
      </c>
      <c r="B44" s="90" t="s">
        <v>88</v>
      </c>
      <c r="C44" s="97">
        <v>118</v>
      </c>
      <c r="D44" s="97">
        <v>94128.9999999999</v>
      </c>
      <c r="E44" s="97">
        <v>14</v>
      </c>
      <c r="F44" s="97">
        <v>27890.8</v>
      </c>
      <c r="G44" s="97"/>
      <c r="H44" s="97"/>
      <c r="I44" s="97"/>
      <c r="J44" s="97"/>
      <c r="K44" s="97">
        <v>104</v>
      </c>
      <c r="L44" s="97">
        <v>79913.6</v>
      </c>
    </row>
    <row r="45" spans="1:12" ht="30" customHeight="1">
      <c r="A45" s="87">
        <v>40</v>
      </c>
      <c r="B45" s="91" t="s">
        <v>89</v>
      </c>
      <c r="C45" s="97">
        <v>3</v>
      </c>
      <c r="D45" s="97">
        <v>5763</v>
      </c>
      <c r="E45" s="97">
        <v>3</v>
      </c>
      <c r="F45" s="97">
        <v>19051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115</v>
      </c>
      <c r="D46" s="97">
        <v>88365.9999999999</v>
      </c>
      <c r="E46" s="97">
        <v>11</v>
      </c>
      <c r="F46" s="97">
        <v>8839.8</v>
      </c>
      <c r="G46" s="97"/>
      <c r="H46" s="97"/>
      <c r="I46" s="97"/>
      <c r="J46" s="97"/>
      <c r="K46" s="97">
        <v>104</v>
      </c>
      <c r="L46" s="97">
        <v>79913.6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7</v>
      </c>
      <c r="D49" s="97">
        <v>4034.1</v>
      </c>
      <c r="E49" s="97">
        <v>5</v>
      </c>
      <c r="F49" s="97">
        <v>2305.2</v>
      </c>
      <c r="G49" s="97"/>
      <c r="H49" s="97"/>
      <c r="I49" s="97"/>
      <c r="J49" s="97"/>
      <c r="K49" s="97">
        <v>2</v>
      </c>
      <c r="L49" s="97">
        <v>1152.6</v>
      </c>
    </row>
    <row r="50" spans="1:12" ht="21.75" customHeight="1">
      <c r="A50" s="87">
        <v>45</v>
      </c>
      <c r="B50" s="89" t="s">
        <v>116</v>
      </c>
      <c r="C50" s="96">
        <f>SUM(C51:C54)</f>
        <v>95</v>
      </c>
      <c r="D50" s="96">
        <f>SUM(D51:D54)</f>
        <v>10511.67</v>
      </c>
      <c r="E50" s="96">
        <f>SUM(E51:E54)</f>
        <v>95</v>
      </c>
      <c r="F50" s="96">
        <f>SUM(F51:F54)</f>
        <v>10681.560000000001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48</v>
      </c>
      <c r="D51" s="97">
        <v>5077.16</v>
      </c>
      <c r="E51" s="97">
        <v>48</v>
      </c>
      <c r="F51" s="97">
        <v>5169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43</v>
      </c>
      <c r="D52" s="97">
        <v>2939.13</v>
      </c>
      <c r="E52" s="97">
        <v>43</v>
      </c>
      <c r="F52" s="97">
        <v>2966.36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4</v>
      </c>
      <c r="D54" s="97">
        <v>2495.38</v>
      </c>
      <c r="E54" s="97">
        <v>4</v>
      </c>
      <c r="F54" s="97">
        <v>2546.2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5174</v>
      </c>
      <c r="D55" s="96">
        <v>1987850.79999983</v>
      </c>
      <c r="E55" s="96">
        <v>1707</v>
      </c>
      <c r="F55" s="96">
        <v>655735.999999995</v>
      </c>
      <c r="G55" s="96"/>
      <c r="H55" s="96"/>
      <c r="I55" s="96">
        <v>5116</v>
      </c>
      <c r="J55" s="96">
        <v>1965567.19999984</v>
      </c>
      <c r="K55" s="97">
        <v>58</v>
      </c>
      <c r="L55" s="96">
        <v>22283.6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11065</v>
      </c>
      <c r="D56" s="96">
        <f t="shared" si="0"/>
        <v>10664635.329999896</v>
      </c>
      <c r="E56" s="96">
        <f t="shared" si="0"/>
        <v>6199</v>
      </c>
      <c r="F56" s="96">
        <f t="shared" si="0"/>
        <v>7411037.109999997</v>
      </c>
      <c r="G56" s="96">
        <f t="shared" si="0"/>
        <v>54</v>
      </c>
      <c r="H56" s="96">
        <f t="shared" si="0"/>
        <v>213862.84000000003</v>
      </c>
      <c r="I56" s="96">
        <f t="shared" si="0"/>
        <v>5580</v>
      </c>
      <c r="J56" s="96">
        <f t="shared" si="0"/>
        <v>2156651.5899998397</v>
      </c>
      <c r="K56" s="96">
        <f t="shared" si="0"/>
        <v>940</v>
      </c>
      <c r="L56" s="96">
        <f t="shared" si="0"/>
        <v>1578573.56999999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&amp;L1EDA8D11&amp;CФорма № 10, Підрозділ: Київський районний суд м. Одеси,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940</v>
      </c>
      <c r="F4" s="93">
        <f>SUM(F5:F25)</f>
        <v>1578573.5700000052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32</v>
      </c>
      <c r="F5" s="95">
        <v>32137.69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5</v>
      </c>
      <c r="F6" s="95">
        <v>35432.22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409</v>
      </c>
      <c r="F7" s="95">
        <v>979804.450000004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9</v>
      </c>
      <c r="F10" s="95">
        <v>14845.61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1152.6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3</v>
      </c>
      <c r="F12" s="95">
        <v>1921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268</v>
      </c>
      <c r="F13" s="95">
        <v>358523.640000001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3211.71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98</v>
      </c>
      <c r="F15" s="95">
        <v>75303.2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6</v>
      </c>
      <c r="F16" s="95">
        <v>2305.2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17</v>
      </c>
      <c r="F17" s="95">
        <v>23990.25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4</v>
      </c>
      <c r="F20" s="95">
        <v>7684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84</v>
      </c>
      <c r="F23" s="95">
        <v>32657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9605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&amp;L1EDA8D11&amp;CФорма № 10, Підрозділ: Київський районний суд м. Одеси,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o.povalyaeva</cp:lastModifiedBy>
  <cp:lastPrinted>2018-03-15T14:08:04Z</cp:lastPrinted>
  <dcterms:created xsi:type="dcterms:W3CDTF">2015-09-09T10:27:37Z</dcterms:created>
  <dcterms:modified xsi:type="dcterms:W3CDTF">2020-02-04T08:58:27Z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10_00947_4.2019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1EDA8D11</vt:lpwstr>
  </property>
  <property fmtid="{D5CDD505-2E9C-101B-9397-08002B2CF9AE}" pid="10" name="Підрозд">
    <vt:lpwstr>Київський районний суд м. Одеси</vt:lpwstr>
  </property>
  <property fmtid="{D5CDD505-2E9C-101B-9397-08002B2CF9AE}" pid="11" name="ПідрозділDB">
    <vt:i4>0</vt:i4>
  </property>
  <property fmtid="{D5CDD505-2E9C-101B-9397-08002B2CF9AE}" pid="12" name="Підрозділ">
    <vt:i4>755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