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<sst xmlns="http://schemas.openxmlformats.org/spreadsheetml/2006/main" count="153" uniqueCount="128">
  <si>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</si>
  <si>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</si>
  <si>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</si>
  <si>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</si>
  <si>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</si>
  <si>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</si>
  <si>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</si>
  <si>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</si>
  <si>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</si>
  <si>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</si>
  <si>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</si>
  <si>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</si>
  <si>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</si>
  <si>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</si>
  <si>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</si>
  <si>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</si>
  <si>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</si>
  <si>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</si>
  <si>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</si>
  <si>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</si>
  <si>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</si>
  <si>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</si>
  <si>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</si>
  <si>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</si>
  <si>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</si>
  <si>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</si>
  <si>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</si>
  <si>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</si>
  <si>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</si>
  <si>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</si>
  <si>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</si>
  <si>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</si>
  <si>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</si>
  <si>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</si>
  <si>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</si>
  <si>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</si>
  <si>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</si>
  <si>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</si>
  <si>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</si>
  <si>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</si>
  <si>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</si>
  <si>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</si>
  <si>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</si>
  <si>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</si>
  <si>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</si>
  <si>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</si>
  <si>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</si>
  <si>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</si>
  <si>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</si>
  <si>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</si>
  <si>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</si>
  <si>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</si>
  <si>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</si>
  <si>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</si>
  <si>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</si>
  <si>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</si>
  <si>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</si>
  <si>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</si>
  <si>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</si>
  <si>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</si>
  <si>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</si>
  <si>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</si>
  <si>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</si>
  <si>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</si>
  <si>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</si>
  <si>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</si>
  <si>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</si>
  <si>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</si>
  <si>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</si>
  <si>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</si>
  <si>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</si>
  <si>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</si>
  <si>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</si>
  <si>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</si>
  <si>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</si>
  <si>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</si>
  <si>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</si>
  <si>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</si>
  <si>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</si>
  <si>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</si>
  <si>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</si>
  <si>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</si>
  <si>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</si>
  <si>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</si>
  <si>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</si>
  <si>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</si>
  <si>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</si>
  <si>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</si>
  <si>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</si>
  <si>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</si>
  <si>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</si>
  <si>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</si>
  <si>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</si>
  <si>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</si>
  <si>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</si>
  <si>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</si>
  <si>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</si>
  <si>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</si>
  <si>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</si>
  <si>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</si>
  <si>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</si>
  <si>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</si>
  <si>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</si>
  <si>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</si>
  <si>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</si>
  <si>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</si>
  <si>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</si>
  <si>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</si>
  <si>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</si>
  <si>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</si>
  <si>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</si>
  <si>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</si>
  <si>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</si>
  <si>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</si>
  <si>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</si>
  <si>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</si>
  <si>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</si>
  <si>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Київський районний суд м. Одеси</t>
  </si>
  <si>
    <t>65080. Одеська область.м. Одеса</t>
  </si>
  <si>
    <t>вул.Варненська</t>
  </si>
  <si>
    <t>3б</t>
  </si>
  <si>
    <t/>
  </si>
  <si>
    <t>С.А. Чванкін</t>
  </si>
  <si>
    <t>О.А. Поваляєва</t>
  </si>
  <si>
    <t>(048) 718-99-18</t>
  </si>
  <si>
    <t>(048) 718-99-43</t>
  </si>
  <si>
    <t>inbox@ki.od.court.gov.ua</t>
  </si>
  <si>
    <t>9 липня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</si>
</sst>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&amp;LF56923BC&amp;C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2661</v>
      </c>
      <c r="D6" s="96">
        <f>SUM(D7,D10,D13,D14,D15,D20,D23,D24,D18,D19)</f>
        <v>3317910.949999994</v>
      </c>
      <c r="E6" s="96">
        <f>SUM(E7,E10,E13,E14,E15,E20,E23,E24,E18,E19)</f>
        <v>2231</v>
      </c>
      <c r="F6" s="96">
        <f>SUM(F7,F10,F13,F14,F15,F20,F23,F24,F18,F19)</f>
        <v>2888005.9999999963</v>
      </c>
      <c r="G6" s="96">
        <f>SUM(G7,G10,G13,G14,G15,G20,G23,G24,G18,G19)</f>
        <v>61</v>
      </c>
      <c r="H6" s="96">
        <f>SUM(H7,H10,H13,H14,H15,H20,H23,H24,H18,H19)</f>
        <v>177641.47</v>
      </c>
      <c r="I6" s="96">
        <f>SUM(I7,I10,I13,I14,I15,I20,I23,I24,I18,I19)</f>
        <v>65</v>
      </c>
      <c r="J6" s="96">
        <f>SUM(J7,J10,J13,J14,J15,J20,J23,J24,J18,J19)</f>
        <v>53450.75</v>
      </c>
      <c r="K6" s="96">
        <f>SUM(K7,K10,K13,K14,K15,K20,K23,K24,K18,K19)</f>
        <v>331</v>
      </c>
      <c r="L6" s="96">
        <f>SUM(L7,L10,L13,L14,L15,L20,L23,L24,L18,L19)</f>
        <v>333355.669999999</v>
      </c>
    </row>
    <row r="7" spans="1:12" ht="16.5" customHeight="1">
      <c r="A7" s="87">
        <v>2</v>
      </c>
      <c r="B7" s="90" t="s">
        <v>75</v>
      </c>
      <c r="C7" s="97">
        <v>868</v>
      </c>
      <c r="D7" s="97">
        <v>2332070.62</v>
      </c>
      <c r="E7" s="97">
        <v>622</v>
      </c>
      <c r="F7" s="97">
        <v>1845435.09</v>
      </c>
      <c r="G7" s="97">
        <v>31</v>
      </c>
      <c r="H7" s="97">
        <v>138561.49</v>
      </c>
      <c r="I7" s="97">
        <v>34</v>
      </c>
      <c r="J7" s="97">
        <v>29724.15</v>
      </c>
      <c r="K7" s="97">
        <v>198</v>
      </c>
      <c r="L7" s="97">
        <v>276354.969999999</v>
      </c>
    </row>
    <row r="8" spans="1:12" ht="16.5" customHeight="1">
      <c r="A8" s="87">
        <v>3</v>
      </c>
      <c r="B8" s="91" t="s">
        <v>76</v>
      </c>
      <c r="C8" s="97">
        <v>421</v>
      </c>
      <c r="D8" s="97">
        <v>1290888.63</v>
      </c>
      <c r="E8" s="97">
        <v>406</v>
      </c>
      <c r="F8" s="97">
        <v>1188778.95</v>
      </c>
      <c r="G8" s="97">
        <v>9</v>
      </c>
      <c r="H8" s="97">
        <v>53686.44</v>
      </c>
      <c r="I8" s="97">
        <v>1</v>
      </c>
      <c r="J8" s="97">
        <v>823.54</v>
      </c>
      <c r="K8" s="97">
        <v>4</v>
      </c>
      <c r="L8" s="97">
        <v>7048</v>
      </c>
    </row>
    <row r="9" spans="1:12" ht="16.5" customHeight="1">
      <c r="A9" s="87">
        <v>4</v>
      </c>
      <c r="B9" s="91" t="s">
        <v>77</v>
      </c>
      <c r="C9" s="97">
        <v>447</v>
      </c>
      <c r="D9" s="97">
        <v>1041181.99</v>
      </c>
      <c r="E9" s="97">
        <v>216</v>
      </c>
      <c r="F9" s="97">
        <v>656656.14</v>
      </c>
      <c r="G9" s="97">
        <v>22</v>
      </c>
      <c r="H9" s="97">
        <v>84875.05</v>
      </c>
      <c r="I9" s="97">
        <v>33</v>
      </c>
      <c r="J9" s="97">
        <v>28900.61</v>
      </c>
      <c r="K9" s="97">
        <v>194</v>
      </c>
      <c r="L9" s="97">
        <v>269306.969999999</v>
      </c>
    </row>
    <row r="10" spans="1:12" ht="19.5" customHeight="1">
      <c r="A10" s="87">
        <v>5</v>
      </c>
      <c r="B10" s="90" t="s">
        <v>78</v>
      </c>
      <c r="C10" s="97">
        <v>551</v>
      </c>
      <c r="D10" s="97">
        <v>450472.379999997</v>
      </c>
      <c r="E10" s="97">
        <v>491</v>
      </c>
      <c r="F10" s="97">
        <v>475403.669999998</v>
      </c>
      <c r="G10" s="97">
        <v>15</v>
      </c>
      <c r="H10" s="97">
        <v>28197.78</v>
      </c>
      <c r="I10" s="97">
        <v>15</v>
      </c>
      <c r="J10" s="97">
        <v>19321.6</v>
      </c>
      <c r="K10" s="97">
        <v>39</v>
      </c>
      <c r="L10" s="97">
        <v>29249.2</v>
      </c>
    </row>
    <row r="11" spans="1:12" ht="19.5" customHeight="1">
      <c r="A11" s="87">
        <v>6</v>
      </c>
      <c r="B11" s="91" t="s">
        <v>79</v>
      </c>
      <c r="C11" s="97">
        <v>45</v>
      </c>
      <c r="D11" s="97">
        <v>79290</v>
      </c>
      <c r="E11" s="97">
        <v>42</v>
      </c>
      <c r="F11" s="97">
        <v>110440.6</v>
      </c>
      <c r="G11" s="97">
        <v>2</v>
      </c>
      <c r="H11" s="97">
        <v>6400</v>
      </c>
      <c r="I11" s="97"/>
      <c r="J11" s="97"/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506</v>
      </c>
      <c r="D12" s="97">
        <v>371182.379999998</v>
      </c>
      <c r="E12" s="97">
        <v>449</v>
      </c>
      <c r="F12" s="97">
        <v>364963.069999998</v>
      </c>
      <c r="G12" s="97">
        <v>13</v>
      </c>
      <c r="H12" s="97">
        <v>21797.78</v>
      </c>
      <c r="I12" s="97">
        <v>15</v>
      </c>
      <c r="J12" s="97">
        <v>19321.6</v>
      </c>
      <c r="K12" s="97">
        <v>38</v>
      </c>
      <c r="L12" s="97">
        <v>27487.2</v>
      </c>
    </row>
    <row r="13" spans="1:12" ht="15" customHeight="1">
      <c r="A13" s="87">
        <v>8</v>
      </c>
      <c r="B13" s="90" t="s">
        <v>18</v>
      </c>
      <c r="C13" s="97">
        <v>375</v>
      </c>
      <c r="D13" s="97">
        <v>262276.799999998</v>
      </c>
      <c r="E13" s="97">
        <v>359</v>
      </c>
      <c r="F13" s="97">
        <v>247184.039999999</v>
      </c>
      <c r="G13" s="97">
        <v>5</v>
      </c>
      <c r="H13" s="97">
        <v>3117.2</v>
      </c>
      <c r="I13" s="97">
        <v>2</v>
      </c>
      <c r="J13" s="97">
        <v>1409.6</v>
      </c>
      <c r="K13" s="97">
        <v>10</v>
      </c>
      <c r="L13" s="97">
        <v>7048</v>
      </c>
    </row>
    <row r="14" spans="1:12" ht="15.75" customHeight="1">
      <c r="A14" s="87">
        <v>9</v>
      </c>
      <c r="B14" s="90" t="s">
        <v>19</v>
      </c>
      <c r="C14" s="97">
        <v>11</v>
      </c>
      <c r="D14" s="97">
        <v>27383.45</v>
      </c>
      <c r="E14" s="97">
        <v>10</v>
      </c>
      <c r="F14" s="97">
        <v>33291.6</v>
      </c>
      <c r="G14" s="97">
        <v>1</v>
      </c>
      <c r="H14" s="97">
        <v>2643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461</v>
      </c>
      <c r="D15" s="97">
        <v>176020.599999999</v>
      </c>
      <c r="E15" s="97">
        <v>428</v>
      </c>
      <c r="F15" s="97">
        <v>164789.099999999</v>
      </c>
      <c r="G15" s="97">
        <v>2</v>
      </c>
      <c r="H15" s="97">
        <v>704.4</v>
      </c>
      <c r="I15" s="97"/>
      <c r="J15" s="97"/>
      <c r="K15" s="97">
        <v>31</v>
      </c>
      <c r="L15" s="97">
        <v>11453</v>
      </c>
    </row>
    <row r="16" spans="1:12" ht="21" customHeight="1">
      <c r="A16" s="87">
        <v>11</v>
      </c>
      <c r="B16" s="91" t="s">
        <v>79</v>
      </c>
      <c r="C16" s="97">
        <v>28</v>
      </c>
      <c r="D16" s="97">
        <v>23787</v>
      </c>
      <c r="E16" s="97">
        <v>27</v>
      </c>
      <c r="F16" s="97">
        <v>22296.4</v>
      </c>
      <c r="G16" s="97"/>
      <c r="H16" s="97"/>
      <c r="I16" s="97"/>
      <c r="J16" s="97"/>
      <c r="K16" s="97">
        <v>1</v>
      </c>
      <c r="L16" s="97">
        <v>881</v>
      </c>
    </row>
    <row r="17" spans="1:12" ht="21" customHeight="1">
      <c r="A17" s="87">
        <v>12</v>
      </c>
      <c r="B17" s="91" t="s">
        <v>80</v>
      </c>
      <c r="C17" s="97">
        <v>433</v>
      </c>
      <c r="D17" s="97">
        <v>152233.599999999</v>
      </c>
      <c r="E17" s="97">
        <v>401</v>
      </c>
      <c r="F17" s="97">
        <v>142492.699999999</v>
      </c>
      <c r="G17" s="97">
        <v>2</v>
      </c>
      <c r="H17" s="97">
        <v>704.4</v>
      </c>
      <c r="I17" s="97"/>
      <c r="J17" s="97"/>
      <c r="K17" s="97">
        <v>30</v>
      </c>
      <c r="L17" s="97">
        <v>10572</v>
      </c>
    </row>
    <row r="18" spans="1:12" ht="21" customHeight="1">
      <c r="A18" s="87">
        <v>13</v>
      </c>
      <c r="B18" s="99" t="s">
        <v>107</v>
      </c>
      <c r="C18" s="97">
        <v>377</v>
      </c>
      <c r="D18" s="97">
        <v>66427.3999999996</v>
      </c>
      <c r="E18" s="97">
        <v>304</v>
      </c>
      <c r="F18" s="97">
        <v>119037</v>
      </c>
      <c r="G18" s="97">
        <v>7</v>
      </c>
      <c r="H18" s="97">
        <v>4417.6</v>
      </c>
      <c r="I18" s="97">
        <v>14</v>
      </c>
      <c r="J18" s="97">
        <v>2995.4</v>
      </c>
      <c r="K18" s="97">
        <v>52</v>
      </c>
      <c r="L18" s="97">
        <v>9162.4</v>
      </c>
    </row>
    <row r="19" spans="1:12" ht="21" customHeight="1">
      <c r="A19" s="87">
        <v>14</v>
      </c>
      <c r="B19" s="99" t="s">
        <v>108</v>
      </c>
      <c r="C19" s="97">
        <v>17</v>
      </c>
      <c r="D19" s="97">
        <v>1497.7</v>
      </c>
      <c r="E19" s="97">
        <v>16</v>
      </c>
      <c r="F19" s="97">
        <v>1410.5</v>
      </c>
      <c r="G19" s="97"/>
      <c r="H19" s="97"/>
      <c r="I19" s="97"/>
      <c r="J19" s="97"/>
      <c r="K19" s="97">
        <v>1</v>
      </c>
      <c r="L19" s="97">
        <v>88.1</v>
      </c>
    </row>
    <row r="20" spans="1:12" ht="33.75" customHeight="1">
      <c r="A20" s="87">
        <v>15</v>
      </c>
      <c r="B20" s="90" t="s">
        <v>81</v>
      </c>
      <c r="C20" s="97">
        <f>SUM(C21:C22)</f>
        <v>1</v>
      </c>
      <c r="D20" s="97">
        <f>SUM(D21:D22)</f>
        <v>1762</v>
      </c>
      <c r="E20" s="97">
        <f>SUM(E21:E22)</f>
        <v>1</v>
      </c>
      <c r="F20" s="97">
        <f>SUM(F21:F22)</f>
        <v>1455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1</v>
      </c>
      <c r="D22" s="97">
        <v>1762</v>
      </c>
      <c r="E22" s="97">
        <v>1</v>
      </c>
      <c r="F22" s="97">
        <v>1455</v>
      </c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20</v>
      </c>
      <c r="D38" s="96">
        <f>SUM(D39,D46,D47,D48)</f>
        <v>15153.199999999999</v>
      </c>
      <c r="E38" s="96">
        <f>SUM(E39,E46,E47,E48)</f>
        <v>13</v>
      </c>
      <c r="F38" s="96">
        <f>SUM(F39,F46,F47,F48)</f>
        <v>10220</v>
      </c>
      <c r="G38" s="96">
        <f>SUM(G39,G46,G47,G48)</f>
        <v>0</v>
      </c>
      <c r="H38" s="96">
        <f>SUM(H39,H46,H47,H48)</f>
        <v>0</v>
      </c>
      <c r="I38" s="96">
        <f>SUM(I39,I46,I47,I48)</f>
        <v>1</v>
      </c>
      <c r="J38" s="96">
        <f>SUM(J39,J46,J47,J48)</f>
        <v>704.8</v>
      </c>
      <c r="K38" s="96">
        <f>SUM(K39,K46,K47,K48)</f>
        <v>6</v>
      </c>
      <c r="L38" s="96">
        <f>SUM(L39,L46,L47,L48)</f>
        <v>4099.2</v>
      </c>
    </row>
    <row r="39" spans="1:12" ht="24" customHeight="1">
      <c r="A39" s="87">
        <v>34</v>
      </c>
      <c r="B39" s="90" t="s">
        <v>86</v>
      </c>
      <c r="C39" s="97">
        <f>SUM(C40,C43)</f>
        <v>20</v>
      </c>
      <c r="D39" s="97">
        <f>SUM(D40,D43)</f>
        <v>15153.199999999999</v>
      </c>
      <c r="E39" s="97">
        <f>SUM(E40,E43)</f>
        <v>13</v>
      </c>
      <c r="F39" s="97">
        <f>SUM(F40,F43)</f>
        <v>10220</v>
      </c>
      <c r="G39" s="97">
        <f>SUM(G40,G43)</f>
        <v>0</v>
      </c>
      <c r="H39" s="97">
        <f>SUM(H40,H43)</f>
        <v>0</v>
      </c>
      <c r="I39" s="97">
        <f>SUM(I40,I43)</f>
        <v>1</v>
      </c>
      <c r="J39" s="97">
        <f>SUM(J40,J43)</f>
        <v>704.8</v>
      </c>
      <c r="K39" s="97">
        <f>SUM(K40,K43)</f>
        <v>6</v>
      </c>
      <c r="L39" s="97">
        <f>SUM(L40,L43)</f>
        <v>4099.2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704.8</v>
      </c>
      <c r="E40" s="97"/>
      <c r="F40" s="97"/>
      <c r="G40" s="97"/>
      <c r="H40" s="97"/>
      <c r="I40" s="97"/>
      <c r="J40" s="97"/>
      <c r="K40" s="97">
        <v>1</v>
      </c>
      <c r="L40" s="97">
        <v>704.8</v>
      </c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</v>
      </c>
      <c r="D42" s="97">
        <v>704.8</v>
      </c>
      <c r="E42" s="97"/>
      <c r="F42" s="97"/>
      <c r="G42" s="97"/>
      <c r="H42" s="97"/>
      <c r="I42" s="97"/>
      <c r="J42" s="97"/>
      <c r="K42" s="97">
        <v>1</v>
      </c>
      <c r="L42" s="97">
        <v>704.8</v>
      </c>
    </row>
    <row r="43" spans="1:12" ht="21" customHeight="1">
      <c r="A43" s="87">
        <v>38</v>
      </c>
      <c r="B43" s="90" t="s">
        <v>89</v>
      </c>
      <c r="C43" s="97">
        <v>19</v>
      </c>
      <c r="D43" s="97">
        <v>14448.4</v>
      </c>
      <c r="E43" s="97">
        <v>13</v>
      </c>
      <c r="F43" s="97">
        <v>10220</v>
      </c>
      <c r="G43" s="97"/>
      <c r="H43" s="97"/>
      <c r="I43" s="97">
        <v>1</v>
      </c>
      <c r="J43" s="97">
        <v>704.8</v>
      </c>
      <c r="K43" s="97">
        <v>5</v>
      </c>
      <c r="L43" s="97">
        <v>3394.4</v>
      </c>
    </row>
    <row r="44" spans="1:12" ht="30" customHeight="1">
      <c r="A44" s="87">
        <v>39</v>
      </c>
      <c r="B44" s="91" t="s">
        <v>90</v>
      </c>
      <c r="C44" s="97">
        <v>1</v>
      </c>
      <c r="D44" s="97">
        <v>1762</v>
      </c>
      <c r="E44" s="97">
        <v>1</v>
      </c>
      <c r="F44" s="97">
        <v>1762</v>
      </c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18</v>
      </c>
      <c r="D45" s="97">
        <v>12686.4</v>
      </c>
      <c r="E45" s="97">
        <v>12</v>
      </c>
      <c r="F45" s="97">
        <v>8458</v>
      </c>
      <c r="G45" s="97"/>
      <c r="H45" s="97"/>
      <c r="I45" s="97">
        <v>1</v>
      </c>
      <c r="J45" s="97">
        <v>704.8</v>
      </c>
      <c r="K45" s="97">
        <v>5</v>
      </c>
      <c r="L45" s="97">
        <v>3394.4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74</v>
      </c>
      <c r="D49" s="96">
        <f>SUM(D50:D53)</f>
        <v>5402.91</v>
      </c>
      <c r="E49" s="96">
        <f>SUM(E50:E53)</f>
        <v>74</v>
      </c>
      <c r="F49" s="96">
        <f>SUM(F50:F53)</f>
        <v>5510.950000000001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38</v>
      </c>
      <c r="D50" s="97">
        <v>1363.81</v>
      </c>
      <c r="E50" s="97">
        <v>38</v>
      </c>
      <c r="F50" s="97">
        <v>1407.99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34</v>
      </c>
      <c r="D51" s="97">
        <v>1792.55</v>
      </c>
      <c r="E51" s="97">
        <v>34</v>
      </c>
      <c r="F51" s="97">
        <v>1854.06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2</v>
      </c>
      <c r="D53" s="97">
        <v>2246.55</v>
      </c>
      <c r="E53" s="97">
        <v>2</v>
      </c>
      <c r="F53" s="97">
        <v>2248.9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1654</v>
      </c>
      <c r="D54" s="96">
        <v>582869.600000018</v>
      </c>
      <c r="E54" s="96">
        <v>709</v>
      </c>
      <c r="F54" s="96">
        <v>249851.599999997</v>
      </c>
      <c r="G54" s="96"/>
      <c r="H54" s="96"/>
      <c r="I54" s="96">
        <v>1647</v>
      </c>
      <c r="J54" s="96">
        <v>580402.800000018</v>
      </c>
      <c r="K54" s="97">
        <v>7</v>
      </c>
      <c r="L54" s="96">
        <v>2466.8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4409</v>
      </c>
      <c r="D55" s="96">
        <f t="shared" si="0"/>
        <v>3921336.6600000123</v>
      </c>
      <c r="E55" s="96">
        <f t="shared" si="0"/>
        <v>3027</v>
      </c>
      <c r="F55" s="96">
        <f t="shared" si="0"/>
        <v>3153588.5499999933</v>
      </c>
      <c r="G55" s="96">
        <f t="shared" si="0"/>
        <v>61</v>
      </c>
      <c r="H55" s="96">
        <f t="shared" si="0"/>
        <v>177641.47</v>
      </c>
      <c r="I55" s="96">
        <f t="shared" si="0"/>
        <v>1713</v>
      </c>
      <c r="J55" s="96">
        <f t="shared" si="0"/>
        <v>634558.350000018</v>
      </c>
      <c r="K55" s="96">
        <f t="shared" si="0"/>
        <v>344</v>
      </c>
      <c r="L55" s="96">
        <f t="shared" si="0"/>
        <v>339921.669999999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&amp;LF56923BC&amp;CФорма № 10, Підрозділ: Київський районний суд м. Одеси,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337</v>
      </c>
      <c r="F4" s="93">
        <f>SUM(F5:F24)</f>
        <v>326307.67000000004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19</v>
      </c>
      <c r="F5" s="95">
        <v>10728.91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6</v>
      </c>
      <c r="F6" s="95">
        <v>52860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196</v>
      </c>
      <c r="F7" s="95">
        <v>122147.83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704.8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10</v>
      </c>
      <c r="F10" s="95">
        <v>18803.97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881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79</v>
      </c>
      <c r="F13" s="95">
        <v>98660.7300000001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</v>
      </c>
      <c r="F14" s="95">
        <v>4605.23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3</v>
      </c>
      <c r="F17" s="95">
        <v>1409.6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1</v>
      </c>
      <c r="F20" s="95">
        <v>1762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14</v>
      </c>
      <c r="F23" s="95">
        <v>4933.6</v>
      </c>
    </row>
    <row r="24" spans="1:6" ht="54.75" customHeight="1">
      <c r="A24" s="67">
        <v>21</v>
      </c>
      <c r="B24" s="142" t="s">
        <v>103</v>
      </c>
      <c r="C24" s="143"/>
      <c r="D24" s="144"/>
      <c r="E24" s="94">
        <v>1</v>
      </c>
      <c r="F24" s="95">
        <v>8810</v>
      </c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124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125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126</v>
      </c>
      <c r="D33" s="141"/>
      <c r="F33" s="98" t="s">
        <v>127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&amp;LF56923BC&amp;CФорма № 10, Підрозділ: Київський районний суд м. Одеси,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o.povalyaeva</cp:lastModifiedBy>
  <cp:lastPrinted>2018-03-15T14:08:04Z</cp:lastPrinted>
  <dcterms:created xsi:type="dcterms:W3CDTF">2015-09-09T10:27:37Z</dcterms:created>
  <dcterms:modified xsi:type="dcterms:W3CDTF">2018-07-20T12:35:16Z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10_00520_2.2018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F56923BC</vt:lpwstr>
  </property>
  <property fmtid="{D5CDD505-2E9C-101B-9397-08002B2CF9AE}" pid="10" name="Підрозд">
    <vt:lpwstr>Київський районний суд м. Одеси</vt:lpwstr>
  </property>
  <property fmtid="{D5CDD505-2E9C-101B-9397-08002B2CF9AE}" pid="11" name="ПідрозділDB">
    <vt:i4>0</vt:i4>
  </property>
  <property fmtid="{D5CDD505-2E9C-101B-9397-08002B2CF9AE}" pid="12" name="Підрозділ">
    <vt:i4>755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