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<sst xmlns="http://schemas.openxmlformats.org/spreadsheetml/2006/main" count="294" uniqueCount="221">
  <si>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</si>
  <si>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</si>
  <si>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</si>
  <si>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</si>
  <si>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</si>
  <si>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</si>
  <si>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</si>
  <si>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</si>
  <si>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</si>
  <si>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</si>
  <si>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</si>
  <si>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</si>
  <si>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</si>
  <si>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</si>
  <si>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</si>
  <si>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</si>
  <si>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</si>
  <si>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</si>
  <si>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</si>
  <si>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</si>
  <si>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</si>
  <si>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</si>
  <si>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</si>
  <si>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</si>
  <si>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</si>
  <si>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</si>
  <si>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</si>
  <si>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</si>
  <si>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</si>
  <si>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</si>
  <si>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</si>
  <si>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</si>
  <si>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</si>
  <si>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</si>
  <si>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</si>
  <si>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</si>
  <si>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</si>
  <si>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</si>
  <si>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</si>
  <si>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</si>
  <si>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</si>
  <si>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</si>
  <si>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</si>
  <si>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</si>
  <si>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</si>
  <si>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</si>
  <si>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</si>
  <si>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</si>
  <si>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</si>
  <si>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</si>
  <si>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</si>
  <si>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</si>
  <si>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</si>
  <si>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</si>
  <si>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</si>
  <si>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</si>
  <si>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</si>
  <si>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</si>
  <si>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</si>
  <si>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</si>
  <si>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</si>
  <si>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</si>
  <si>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</si>
  <si>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</si>
  <si>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</si>
  <si>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</si>
  <si>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</si>
  <si>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</si>
  <si>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</si>
  <si>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</si>
  <si>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</si>
  <si>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</si>
  <si>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</si>
  <si>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</si>
  <si>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</si>
  <si>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</si>
  <si>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</si>
  <si>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</si>
  <si>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</si>
  <si>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</si>
  <si>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</si>
  <si>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</si>
  <si>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</si>
  <si>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</si>
  <si>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</si>
  <si>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</si>
  <si>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</si>
  <si>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</si>
  <si>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</si>
  <si>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</si>
  <si>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</si>
  <si>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</si>
  <si>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</si>
  <si>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</si>
  <si>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</si>
  <si>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</si>
  <si>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</si>
  <si>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</si>
  <si>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</si>
  <si>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</si>
  <si>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</si>
  <si>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</si>
  <si>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</si>
  <si>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</si>
  <si>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</si>
  <si>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</si>
  <si>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</si>
  <si>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</si>
  <si>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</si>
  <si>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</si>
  <si>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</si>
  <si>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</si>
  <si>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</si>
  <si>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</si>
  <si>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</si>
  <si>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</si>
  <si>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</si>
  <si>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</si>
  <si>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</si>
  <si>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</si>
  <si>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</si>
  <si>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</si>
  <si>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</si>
  <si>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</si>
  <si>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</si>
  <si>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</si>
  <si>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</si>
  <si>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</si>
  <si>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</si>
  <si>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</si>
  <si>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</si>
  <si>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</si>
  <si>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</si>
  <si>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</si>
  <si>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</si>
  <si>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</si>
  <si>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</si>
  <si>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</si>
  <si>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</si>
  <si>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</si>
  <si>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</si>
  <si>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</si>
  <si>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</si>
  <si>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</si>
  <si>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</si>
  <si>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</si>
  <si>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</si>
  <si>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</si>
  <si>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</si>
  <si>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</si>
  <si>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</si>
  <si>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</si>
  <si>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</si>
  <si>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</si>
  <si>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</si>
  <si>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</si>
  <si>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</si>
  <si>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</si>
  <si>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</si>
  <si>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</si>
  <si>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</si>
  <si>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</si>
  <si>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</si>
  <si>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</si>
  <si>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</si>
  <si>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</si>
  <si>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</si>
  <si>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</si>
  <si>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</si>
  <si>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</si>
  <si>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</si>
  <si>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</si>
  <si>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</si>
  <si>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</si>
  <si>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</si>
  <si>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</si>
  <si>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</si>
  <si>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</si>
  <si>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</si>
  <si>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</si>
  <si>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</si>
  <si>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</si>
  <si>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</si>
  <si>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</si>
  <si>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</si>
  <si>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</si>
  <si>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</si>
  <si>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</si>
  <si>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</si>
  <si>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</si>
  <si>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</si>
  <si>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</si>
  <si>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</si>
  <si>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</si>
  <si>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</si>
  <si>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</si>
  <si>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</si>
  <si>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</si>
  <si>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</si>
  <si>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</si>
  <si>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</si>
  <si>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</si>
  <si>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</si>
  <si>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</si>
  <si>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</si>
  <si>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</si>
  <si>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</si>
  <si>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</si>
  <si>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</si>
  <si>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</si>
  <si>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</si>
  <si>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</si>
  <si>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Київський районний суд м. Одеси</t>
  </si>
  <si>
    <t>65080.м. Одеса.вул.Варненська 3б</t>
  </si>
  <si>
    <t>Доручення судів України / іноземних судів</t>
  </si>
  <si>
    <t xml:space="preserve">Розглянуто справ судом присяжних </t>
  </si>
  <si>
    <t>С.А. Чванкін</t>
  </si>
  <si>
    <t>К.Р. Петренко</t>
  </si>
  <si>
    <t>(048)753-18-20</t>
  </si>
  <si>
    <t>inbox@ki.od.court.gov.ua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</si>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</sst>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&amp;L45AEF773&amp;C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1326</v>
      </c>
      <c r="F6" s="103">
        <v>739</v>
      </c>
      <c r="G6" s="103">
        <v>13</v>
      </c>
      <c r="H6" s="103">
        <v>739</v>
      </c>
      <c r="I6" s="121" t="s">
        <v>208</v>
      </c>
      <c r="J6" s="103">
        <v>587</v>
      </c>
      <c r="K6" s="84">
        <v>214</v>
      </c>
      <c r="L6" s="91">
        <f>E6-F6</f>
        <v>587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17219</v>
      </c>
      <c r="F7" s="103">
        <v>17218</v>
      </c>
      <c r="G7" s="103">
        <v>30</v>
      </c>
      <c r="H7" s="103">
        <v>17217</v>
      </c>
      <c r="I7" s="103">
        <v>13353</v>
      </c>
      <c r="J7" s="103">
        <v>2</v>
      </c>
      <c r="K7" s="84"/>
      <c r="L7" s="91">
        <f>E7-F7</f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507</v>
      </c>
      <c r="F9" s="103">
        <v>507</v>
      </c>
      <c r="G9" s="103">
        <v>1</v>
      </c>
      <c r="H9" s="85">
        <v>507</v>
      </c>
      <c r="I9" s="103">
        <v>322</v>
      </c>
      <c r="J9" s="103"/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2</v>
      </c>
      <c r="G10" s="103"/>
      <c r="H10" s="103">
        <v>1</v>
      </c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5</v>
      </c>
      <c r="F11" s="103">
        <v>5</v>
      </c>
      <c r="G11" s="103"/>
      <c r="H11" s="103">
        <v>5</v>
      </c>
      <c r="I11" s="103">
        <v>4</v>
      </c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54</v>
      </c>
      <c r="F12" s="103">
        <v>54</v>
      </c>
      <c r="G12" s="103"/>
      <c r="H12" s="103">
        <v>54</v>
      </c>
      <c r="I12" s="103">
        <v>6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11</v>
      </c>
      <c r="F13" s="103"/>
      <c r="G13" s="103"/>
      <c r="H13" s="103">
        <v>2</v>
      </c>
      <c r="I13" s="103"/>
      <c r="J13" s="103">
        <v>9</v>
      </c>
      <c r="K13" s="84">
        <v>3</v>
      </c>
      <c r="L13" s="91">
        <f>E13-F13</f>
        <v>11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14</v>
      </c>
      <c r="F14" s="106">
        <v>14</v>
      </c>
      <c r="G14" s="106"/>
      <c r="H14" s="106">
        <v>14</v>
      </c>
      <c r="I14" s="106">
        <v>14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25</v>
      </c>
      <c r="F15" s="106">
        <v>25</v>
      </c>
      <c r="G15" s="106"/>
      <c r="H15" s="106">
        <v>25</v>
      </c>
      <c r="I15" s="106">
        <v>16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19163</v>
      </c>
      <c r="F16" s="84">
        <f>SUM(F6:F15)</f>
        <v>18564</v>
      </c>
      <c r="G16" s="84">
        <f>SUM(G6:G15)</f>
        <v>44</v>
      </c>
      <c r="H16" s="84">
        <f>SUM(H6:H15)</f>
        <v>18564</v>
      </c>
      <c r="I16" s="84">
        <f>SUM(I6:I15)</f>
        <v>13715</v>
      </c>
      <c r="J16" s="84">
        <f>SUM(J6:J15)</f>
        <v>599</v>
      </c>
      <c r="K16" s="84">
        <f>SUM(K6:K15)</f>
        <v>217</v>
      </c>
      <c r="L16" s="91">
        <f>E16-F16</f>
        <v>599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199</v>
      </c>
      <c r="F17" s="84">
        <v>191</v>
      </c>
      <c r="G17" s="84"/>
      <c r="H17" s="84">
        <v>195</v>
      </c>
      <c r="I17" s="84">
        <v>142</v>
      </c>
      <c r="J17" s="84">
        <v>4</v>
      </c>
      <c r="K17" s="84"/>
      <c r="L17" s="91">
        <f>E17-F17</f>
        <v>8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184</v>
      </c>
      <c r="F18" s="84">
        <v>172</v>
      </c>
      <c r="G18" s="84">
        <v>5</v>
      </c>
      <c r="H18" s="84">
        <v>144</v>
      </c>
      <c r="I18" s="84">
        <v>49</v>
      </c>
      <c r="J18" s="84">
        <v>40</v>
      </c>
      <c r="K18" s="84"/>
      <c r="L18" s="91">
        <f>E18-F18</f>
        <v>12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243</v>
      </c>
      <c r="F25" s="94">
        <v>225</v>
      </c>
      <c r="G25" s="94">
        <v>5</v>
      </c>
      <c r="H25" s="94">
        <v>199</v>
      </c>
      <c r="I25" s="94">
        <v>50</v>
      </c>
      <c r="J25" s="94">
        <v>44</v>
      </c>
      <c r="K25" s="94"/>
      <c r="L25" s="91">
        <f>E25-F25</f>
        <v>18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7594</v>
      </c>
      <c r="F26" s="84">
        <v>7594</v>
      </c>
      <c r="G26" s="84">
        <v>2</v>
      </c>
      <c r="H26" s="84">
        <v>7594</v>
      </c>
      <c r="I26" s="84">
        <v>5386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164</v>
      </c>
      <c r="F27" s="111">
        <v>151</v>
      </c>
      <c r="G27" s="111"/>
      <c r="H27" s="111">
        <v>153</v>
      </c>
      <c r="I27" s="111">
        <v>102</v>
      </c>
      <c r="J27" s="111">
        <v>11</v>
      </c>
      <c r="K27" s="111">
        <v>2</v>
      </c>
      <c r="L27" s="91">
        <f>E27-F27</f>
        <v>13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4565</v>
      </c>
      <c r="F28" s="84">
        <v>4473</v>
      </c>
      <c r="G28" s="84">
        <v>8</v>
      </c>
      <c r="H28" s="84">
        <v>4484</v>
      </c>
      <c r="I28" s="84">
        <v>3771</v>
      </c>
      <c r="J28" s="84">
        <v>81</v>
      </c>
      <c r="K28" s="84"/>
      <c r="L28" s="91">
        <f>E28-F28</f>
        <v>92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5017</v>
      </c>
      <c r="F29" s="84">
        <v>4082</v>
      </c>
      <c r="G29" s="84">
        <v>74</v>
      </c>
      <c r="H29" s="84">
        <v>3706</v>
      </c>
      <c r="I29" s="84">
        <v>2932</v>
      </c>
      <c r="J29" s="84">
        <v>1311</v>
      </c>
      <c r="K29" s="84">
        <v>82</v>
      </c>
      <c r="L29" s="91">
        <f>E29-F29</f>
        <v>935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517</v>
      </c>
      <c r="F30" s="84">
        <v>507</v>
      </c>
      <c r="G30" s="84">
        <v>1</v>
      </c>
      <c r="H30" s="84">
        <v>512</v>
      </c>
      <c r="I30" s="84">
        <v>398</v>
      </c>
      <c r="J30" s="84">
        <v>5</v>
      </c>
      <c r="K30" s="84"/>
      <c r="L30" s="91">
        <f>E30-F30</f>
        <v>10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476</v>
      </c>
      <c r="F31" s="84">
        <v>419</v>
      </c>
      <c r="G31" s="84">
        <v>9</v>
      </c>
      <c r="H31" s="84">
        <v>384</v>
      </c>
      <c r="I31" s="84">
        <v>311</v>
      </c>
      <c r="J31" s="84">
        <v>92</v>
      </c>
      <c r="K31" s="84">
        <v>5</v>
      </c>
      <c r="L31" s="91">
        <f>E31-F31</f>
        <v>57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123</v>
      </c>
      <c r="F32" s="84">
        <v>117</v>
      </c>
      <c r="G32" s="84">
        <v>1</v>
      </c>
      <c r="H32" s="84">
        <v>110</v>
      </c>
      <c r="I32" s="84">
        <v>27</v>
      </c>
      <c r="J32" s="84">
        <v>13</v>
      </c>
      <c r="K32" s="84"/>
      <c r="L32" s="91">
        <f>E32-F32</f>
        <v>6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14</v>
      </c>
      <c r="F33" s="84">
        <v>11</v>
      </c>
      <c r="G33" s="84">
        <v>1</v>
      </c>
      <c r="H33" s="84">
        <v>13</v>
      </c>
      <c r="I33" s="84">
        <v>3</v>
      </c>
      <c r="J33" s="84">
        <v>1</v>
      </c>
      <c r="K33" s="84"/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53</v>
      </c>
      <c r="F34" s="84">
        <v>51</v>
      </c>
      <c r="G34" s="84"/>
      <c r="H34" s="84">
        <v>46</v>
      </c>
      <c r="I34" s="84">
        <v>36</v>
      </c>
      <c r="J34" s="84">
        <v>7</v>
      </c>
      <c r="K34" s="84">
        <v>1</v>
      </c>
      <c r="L34" s="91">
        <f>E34-F34</f>
        <v>2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17</v>
      </c>
      <c r="F35" s="84">
        <v>17</v>
      </c>
      <c r="G35" s="84"/>
      <c r="H35" s="84">
        <v>17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99</v>
      </c>
      <c r="F36" s="84">
        <v>90</v>
      </c>
      <c r="G36" s="84">
        <v>7</v>
      </c>
      <c r="H36" s="84">
        <v>90</v>
      </c>
      <c r="I36" s="84">
        <v>26</v>
      </c>
      <c r="J36" s="84">
        <v>9</v>
      </c>
      <c r="K36" s="84"/>
      <c r="L36" s="91">
        <f>E36-F36</f>
        <v>9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538</v>
      </c>
      <c r="F37" s="84">
        <v>516</v>
      </c>
      <c r="G37" s="84">
        <v>2</v>
      </c>
      <c r="H37" s="84">
        <v>501</v>
      </c>
      <c r="I37" s="84">
        <v>275</v>
      </c>
      <c r="J37" s="84">
        <v>37</v>
      </c>
      <c r="K37" s="84">
        <v>1</v>
      </c>
      <c r="L37" s="91">
        <f>E37-F37</f>
        <v>22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3</v>
      </c>
      <c r="F38" s="84">
        <v>2</v>
      </c>
      <c r="G38" s="84"/>
      <c r="H38" s="84">
        <v>3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14</v>
      </c>
      <c r="F39" s="84">
        <v>11</v>
      </c>
      <c r="G39" s="84"/>
      <c r="H39" s="84">
        <v>14</v>
      </c>
      <c r="I39" s="84">
        <v>5</v>
      </c>
      <c r="J39" s="84"/>
      <c r="K39" s="84"/>
      <c r="L39" s="91">
        <f>E39-F39</f>
        <v>3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15025</v>
      </c>
      <c r="F40" s="94">
        <v>13951</v>
      </c>
      <c r="G40" s="94">
        <v>98</v>
      </c>
      <c r="H40" s="94">
        <v>13458</v>
      </c>
      <c r="I40" s="94">
        <v>9104</v>
      </c>
      <c r="J40" s="94">
        <v>1567</v>
      </c>
      <c r="K40" s="94">
        <v>91</v>
      </c>
      <c r="L40" s="91">
        <f>E40-F40</f>
        <v>1074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9383</v>
      </c>
      <c r="F41" s="84">
        <v>9382</v>
      </c>
      <c r="G41" s="84">
        <v>1</v>
      </c>
      <c r="H41" s="84">
        <v>9382</v>
      </c>
      <c r="I41" s="121" t="s">
        <v>208</v>
      </c>
      <c r="J41" s="84">
        <v>1</v>
      </c>
      <c r="K41" s="84"/>
      <c r="L41" s="91">
        <f>E41-F41</f>
        <v>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26</v>
      </c>
      <c r="F42" s="84">
        <v>25</v>
      </c>
      <c r="G42" s="84"/>
      <c r="H42" s="84">
        <v>25</v>
      </c>
      <c r="I42" s="121" t="s">
        <v>208</v>
      </c>
      <c r="J42" s="84">
        <v>1</v>
      </c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129</v>
      </c>
      <c r="F43" s="84">
        <v>129</v>
      </c>
      <c r="G43" s="84"/>
      <c r="H43" s="84">
        <v>129</v>
      </c>
      <c r="I43" s="84">
        <v>116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9513</v>
      </c>
      <c r="F45" s="84">
        <f aca="true" t="shared" si="0" ref="F45:K45">F41+F43+F44</f>
        <v>9512</v>
      </c>
      <c r="G45" s="84">
        <f t="shared" si="0"/>
        <v>1</v>
      </c>
      <c r="H45" s="84">
        <f t="shared" si="0"/>
        <v>9512</v>
      </c>
      <c r="I45" s="84">
        <f>I43+I44</f>
        <v>116</v>
      </c>
      <c r="J45" s="84">
        <f t="shared" si="0"/>
        <v>1</v>
      </c>
      <c r="K45" s="84">
        <f t="shared" si="0"/>
        <v>0</v>
      </c>
      <c r="L45" s="91">
        <f>E45-F45</f>
        <v>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43944</v>
      </c>
      <c r="F46" s="84">
        <f t="shared" si="1"/>
        <v>42252</v>
      </c>
      <c r="G46" s="84">
        <f t="shared" si="1"/>
        <v>148</v>
      </c>
      <c r="H46" s="84">
        <f t="shared" si="1"/>
        <v>41733</v>
      </c>
      <c r="I46" s="84">
        <f t="shared" si="1"/>
        <v>22985</v>
      </c>
      <c r="J46" s="84">
        <f t="shared" si="1"/>
        <v>2211</v>
      </c>
      <c r="K46" s="84">
        <f t="shared" si="1"/>
        <v>308</v>
      </c>
      <c r="L46" s="91">
        <f>E46-F46</f>
        <v>1692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&amp;L45AEF773&amp;C&amp;R2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216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152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380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74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143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17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257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130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341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58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2230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5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2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183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239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77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4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73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2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&amp;L45AEF773&amp;C&amp;R3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741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646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82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8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1484900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10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6332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8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47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243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63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1594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2320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2089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4374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10651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53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194011354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39736919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568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385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38472</v>
      </c>
      <c r="F58" s="109">
        <f>F59+F62+F63+F64</f>
        <v>2879</v>
      </c>
      <c r="G58" s="109">
        <f>G59+G62+G63+G64</f>
        <v>209</v>
      </c>
      <c r="H58" s="109">
        <f>H59+H62+H63+H64</f>
        <v>87</v>
      </c>
      <c r="I58" s="109">
        <f>I59+I62+I63+I64</f>
        <v>86</v>
      </c>
    </row>
    <row r="59" spans="1:9" ht="13.5" customHeight="1">
      <c r="A59" s="201" t="s">
        <v>103</v>
      </c>
      <c r="B59" s="201"/>
      <c r="C59" s="201"/>
      <c r="D59" s="201"/>
      <c r="E59" s="94">
        <v>17965</v>
      </c>
      <c r="F59" s="94">
        <v>486</v>
      </c>
      <c r="G59" s="94">
        <v>36</v>
      </c>
      <c r="H59" s="94">
        <v>34</v>
      </c>
      <c r="I59" s="94">
        <v>43</v>
      </c>
    </row>
    <row r="60" spans="1:9" ht="13.5" customHeight="1">
      <c r="A60" s="249" t="s">
        <v>201</v>
      </c>
      <c r="B60" s="250"/>
      <c r="C60" s="250"/>
      <c r="D60" s="251"/>
      <c r="E60" s="86">
        <v>522</v>
      </c>
      <c r="F60" s="86">
        <v>106</v>
      </c>
      <c r="G60" s="86">
        <v>34</v>
      </c>
      <c r="H60" s="86">
        <v>34</v>
      </c>
      <c r="I60" s="86">
        <v>43</v>
      </c>
    </row>
    <row r="61" spans="1:9" ht="13.5" customHeight="1">
      <c r="A61" s="249" t="s">
        <v>202</v>
      </c>
      <c r="B61" s="250"/>
      <c r="C61" s="250"/>
      <c r="D61" s="251"/>
      <c r="E61" s="86">
        <v>16843</v>
      </c>
      <c r="F61" s="86">
        <v>373</v>
      </c>
      <c r="G61" s="86">
        <v>1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133</v>
      </c>
      <c r="F62" s="84">
        <v>61</v>
      </c>
      <c r="G62" s="84">
        <v>5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11244</v>
      </c>
      <c r="F63" s="84">
        <v>1950</v>
      </c>
      <c r="G63" s="84">
        <v>168</v>
      </c>
      <c r="H63" s="84">
        <v>53</v>
      </c>
      <c r="I63" s="84">
        <v>43</v>
      </c>
    </row>
    <row r="64" spans="1:9" ht="13.5" customHeight="1">
      <c r="A64" s="201" t="s">
        <v>108</v>
      </c>
      <c r="B64" s="201"/>
      <c r="C64" s="201"/>
      <c r="D64" s="201"/>
      <c r="E64" s="84">
        <v>9130</v>
      </c>
      <c r="F64" s="84">
        <v>382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13676</v>
      </c>
      <c r="G68" s="115">
        <v>192647562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5688</v>
      </c>
      <c r="G69" s="117">
        <v>166893492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7988</v>
      </c>
      <c r="G70" s="117">
        <v>25754070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3842</v>
      </c>
      <c r="G71" s="115">
        <v>2811218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7</v>
      </c>
      <c r="G72" s="117">
        <v>218610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&amp;L45AEF773&amp;C&amp;R4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13.930348258706468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36.22704507512521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5.807275047862157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98.77165577960807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1814.4782608695652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1910.608695652174</v>
      </c>
    </row>
    <row r="11" spans="1:4" ht="16.5" customHeight="1">
      <c r="A11" s="223" t="s">
        <v>62</v>
      </c>
      <c r="B11" s="225"/>
      <c r="C11" s="10">
        <v>9</v>
      </c>
      <c r="D11" s="84">
        <v>33</v>
      </c>
    </row>
    <row r="12" spans="1:4" ht="16.5" customHeight="1">
      <c r="A12" s="252" t="s">
        <v>103</v>
      </c>
      <c r="B12" s="252"/>
      <c r="C12" s="10">
        <v>10</v>
      </c>
      <c r="D12" s="84">
        <v>14</v>
      </c>
    </row>
    <row r="13" spans="1:4" ht="16.5" customHeight="1">
      <c r="A13" s="249" t="s">
        <v>201</v>
      </c>
      <c r="B13" s="251"/>
      <c r="C13" s="10">
        <v>11</v>
      </c>
      <c r="D13" s="94">
        <v>209</v>
      </c>
    </row>
    <row r="14" spans="1:4" ht="16.5" customHeight="1">
      <c r="A14" s="249" t="s">
        <v>202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87</v>
      </c>
    </row>
    <row r="16" spans="1:4" ht="16.5" customHeight="1">
      <c r="A16" s="252" t="s">
        <v>104</v>
      </c>
      <c r="B16" s="252"/>
      <c r="C16" s="10">
        <v>14</v>
      </c>
      <c r="D16" s="84">
        <v>61</v>
      </c>
    </row>
    <row r="17" spans="1:5" ht="16.5" customHeight="1">
      <c r="A17" s="252" t="s">
        <v>108</v>
      </c>
      <c r="B17" s="252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>
        <v>937127979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&amp;L45AEF773&amp;C&amp;R5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a.barylska</cp:lastModifiedBy>
  <cp:lastPrinted>2021-09-02T06:14:55Z</cp:lastPrinted>
  <dcterms:created xsi:type="dcterms:W3CDTF">2004-04-20T14:33:35Z</dcterms:created>
  <dcterms:modified xsi:type="dcterms:W3CDTF">2024-02-12T09:02:07Z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45AEF773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