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<sst xmlns="http://schemas.openxmlformats.org/spreadsheetml/2006/main" count="4546" uniqueCount="2367">
  <si>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</si>
  <si>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</si>
  <si>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</si>
  <si>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</si>
  <si>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</si>
  <si>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</si>
  <si>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</si>
  <si>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</si>
  <si>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</si>
  <si>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</si>
  <si>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</si>
  <si>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</si>
  <si>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</si>
  <si>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</si>
  <si>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</si>
  <si>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</si>
  <si>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</si>
  <si>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</si>
  <si>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</si>
  <si>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</si>
  <si>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</si>
  <si>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</si>
  <si>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</si>
  <si>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</si>
  <si>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</si>
  <si>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</si>
  <si>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</si>
  <si>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</si>
  <si>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</si>
  <si>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</si>
  <si>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</si>
  <si>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</si>
  <si>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</si>
  <si>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</si>
  <si>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</si>
  <si>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</si>
  <si>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</si>
  <si>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</si>
  <si>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</si>
  <si>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</si>
  <si>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</si>
  <si>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</si>
  <si>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</si>
  <si>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</si>
  <si>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</si>
  <si>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</si>
  <si>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</si>
  <si>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</si>
  <si>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</si>
  <si>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</si>
  <si>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</si>
  <si>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</si>
  <si>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</si>
  <si>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</si>
  <si>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</si>
  <si>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</si>
  <si>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</si>
  <si>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</si>
  <si>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</si>
  <si>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</si>
  <si>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</si>
  <si>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</si>
  <si>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</si>
  <si>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</si>
  <si>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</si>
  <si>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</si>
  <si>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</si>
  <si>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</si>
  <si>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</si>
  <si>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</si>
  <si>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</si>
  <si>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</si>
  <si>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</si>
  <si>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</si>
  <si>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</si>
  <si>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</si>
  <si>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</si>
  <si>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</si>
  <si>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</si>
  <si>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</si>
  <si>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</si>
  <si>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</si>
  <si>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</si>
  <si>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</si>
  <si>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</si>
  <si>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</si>
  <si>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</si>
  <si>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</si>
  <si>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</si>
  <si>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</si>
  <si>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</si>
  <si>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</si>
  <si>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</si>
  <si>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</si>
  <si>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</si>
  <si>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</si>
  <si>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</si>
  <si>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</si>
  <si>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</si>
  <si>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</si>
  <si>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</si>
  <si>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</si>
  <si>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</si>
  <si>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</si>
  <si>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</si>
  <si>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</si>
  <si>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</si>
  <si>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</si>
  <si>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</si>
  <si>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</si>
  <si>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</si>
  <si>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</si>
  <si>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</si>
  <si>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</si>
  <si>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</si>
  <si>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</si>
  <si>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</si>
  <si>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</si>
  <si>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</si>
  <si>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</si>
  <si>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</si>
  <si>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</si>
  <si>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</si>
  <si>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</si>
  <si>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</si>
  <si>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</si>
  <si>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</si>
  <si>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</si>
  <si>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</si>
  <si>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</si>
  <si>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</si>
  <si>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</si>
  <si>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</si>
  <si>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</si>
  <si>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</si>
  <si>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</si>
  <si>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</si>
  <si>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</si>
  <si>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</si>
  <si>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</si>
  <si>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</si>
  <si>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</si>
  <si>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</si>
  <si>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</si>
  <si>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</si>
  <si>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</si>
  <si>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</si>
  <si>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</si>
  <si>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</si>
  <si>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</si>
  <si>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</si>
  <si>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</si>
  <si>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</si>
  <si>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</si>
  <si>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</si>
  <si>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</si>
  <si>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</si>
  <si>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</si>
  <si>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</si>
  <si>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</si>
  <si>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</si>
  <si>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</si>
  <si>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</si>
  <si>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</si>
  <si>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</si>
  <si>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</si>
  <si>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</si>
  <si>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</si>
  <si>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</si>
  <si>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</si>
  <si>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</si>
  <si>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</si>
  <si>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</si>
  <si>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</si>
  <si>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</si>
  <si>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</si>
  <si>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</si>
  <si>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</si>
  <si>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</si>
  <si>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</si>
  <si>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</si>
  <si>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</si>
  <si>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</si>
  <si>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</si>
  <si>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</si>
  <si>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</si>
  <si>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</si>
  <si>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</si>
  <si>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</si>
  <si>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</si>
  <si>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</si>
  <si>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</si>
  <si>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</si>
  <si>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</si>
  <si>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</si>
  <si>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</si>
  <si>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</si>
  <si>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</si>
  <si>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</si>
  <si>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</si>
  <si>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</si>
  <si>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</si>
  <si>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</si>
  <si>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</si>
  <si>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</si>
  <si>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</si>
  <si>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</si>
  <si>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</si>
  <si>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</si>
  <si>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</si>
  <si>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</si>
  <si>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</si>
  <si>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</si>
  <si>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</si>
  <si>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</si>
  <si>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</si>
  <si>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</si>
  <si>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</si>
  <si>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</si>
  <si>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</si>
  <si>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</si>
  <si>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</si>
  <si>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</si>
  <si>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</si>
  <si>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</si>
  <si>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</si>
  <si>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</si>
  <si>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</si>
  <si>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</si>
  <si>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</si>
  <si>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</si>
  <si>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</si>
  <si>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</si>
  <si>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</si>
  <si>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</si>
  <si>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</si>
  <si>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</si>
  <si>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</si>
  <si>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</si>
  <si>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</si>
  <si>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</si>
  <si>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</si>
  <si>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</si>
  <si>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</si>
  <si>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</si>
  <si>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</si>
  <si>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</si>
  <si>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</si>
  <si>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</si>
  <si>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</si>
  <si>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</si>
  <si>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</si>
  <si>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</si>
  <si>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</si>
  <si>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</si>
  <si>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</si>
  <si>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</si>
  <si>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</si>
  <si>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</si>
  <si>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</si>
  <si>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</si>
  <si>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</si>
  <si>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</si>
  <si>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</si>
  <si>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</si>
  <si>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</si>
  <si>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</si>
  <si>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</si>
  <si>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</si>
  <si>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</si>
  <si>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</si>
  <si>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</si>
  <si>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</si>
  <si>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</si>
  <si>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</si>
  <si>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</si>
  <si>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</si>
  <si>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</si>
  <si>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</si>
  <si>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</si>
  <si>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</si>
  <si>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</si>
  <si>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</si>
  <si>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</si>
  <si>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</si>
  <si>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</si>
  <si>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</si>
  <si>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</si>
  <si>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</si>
  <si>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</si>
  <si>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</si>
  <si>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</si>
  <si>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</si>
  <si>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</si>
  <si>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</si>
  <si>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</si>
  <si>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</si>
  <si>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</si>
  <si>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</si>
  <si>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</si>
  <si>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</si>
  <si>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</si>
  <si>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</si>
  <si>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</si>
  <si>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</si>
  <si>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</si>
  <si>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</si>
  <si>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</si>
  <si>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</si>
  <si>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</si>
  <si>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</si>
  <si>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</si>
  <si>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</si>
  <si>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</si>
  <si>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</si>
  <si>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</si>
  <si>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</si>
  <si>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</si>
  <si>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</si>
  <si>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</si>
  <si>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</si>
  <si>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</si>
  <si>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</si>
  <si>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</si>
  <si>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</si>
  <si>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</si>
  <si>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</si>
  <si>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</si>
  <si>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</si>
  <si>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</si>
  <si>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</si>
  <si>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</si>
  <si>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</si>
  <si>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</si>
  <si>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</si>
  <si>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</si>
  <si>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</si>
  <si>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</si>
  <si>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</si>
  <si>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</si>
  <si>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</si>
  <si>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</si>
  <si>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</si>
  <si>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</si>
  <si>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</si>
  <si>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</si>
  <si>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</si>
  <si>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</si>
  <si>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</si>
  <si>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</si>
  <si>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</si>
  <si>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</si>
  <si>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</si>
  <si>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</si>
  <si>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</si>
  <si>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</si>
  <si>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</si>
  <si>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</si>
  <si>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</si>
  <si>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</si>
  <si>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</si>
  <si>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</si>
  <si>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</si>
  <si>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</si>
  <si>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</si>
  <si>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</si>
  <si>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</si>
  <si>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</si>
  <si>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</si>
  <si>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</si>
  <si>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</si>
  <si>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</si>
  <si>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</si>
  <si>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</si>
  <si>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</si>
  <si>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</si>
  <si>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</si>
  <si>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</si>
  <si>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</si>
  <si>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</si>
  <si>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</si>
  <si>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</si>
  <si>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</si>
  <si>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</si>
  <si>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</si>
  <si>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</si>
  <si>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</si>
  <si>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</si>
  <si>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</si>
  <si>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</si>
  <si>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</si>
  <si>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</si>
  <si>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</si>
  <si>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</si>
  <si>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</si>
  <si>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</si>
  <si>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</si>
  <si>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</si>
  <si>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</si>
  <si>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</si>
  <si>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</si>
  <si>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</si>
  <si>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</si>
  <si>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</si>
  <si>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</si>
  <si>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</si>
  <si>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</si>
  <si>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</si>
  <si>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</si>
  <si>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</si>
  <si>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</si>
  <si>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</si>
  <si>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</si>
  <si>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</si>
  <si>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</si>
  <si>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</si>
  <si>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</si>
  <si>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</si>
  <si>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</si>
  <si>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</si>
  <si>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</si>
  <si>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</si>
  <si>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</si>
  <si>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</si>
  <si>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</si>
  <si>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</si>
  <si>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</si>
  <si>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</si>
  <si>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</si>
  <si>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</si>
  <si>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</si>
  <si>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</si>
  <si>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</si>
  <si>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</si>
  <si>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</si>
  <si>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</si>
  <si>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</si>
  <si>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</si>
  <si>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</si>
  <si>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</si>
  <si>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</si>
  <si>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</si>
  <si>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</si>
  <si>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</si>
  <si>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</si>
  <si>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</si>
  <si>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</si>
  <si>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</si>
  <si>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</si>
  <si>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</si>
  <si>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</si>
  <si>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</si>
  <si>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</si>
  <si>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</si>
  <si>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</si>
  <si>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</si>
  <si>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</si>
  <si>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</si>
  <si>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</si>
  <si>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</si>
  <si>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</si>
  <si>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</si>
  <si>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</si>
  <si>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</si>
  <si>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</si>
  <si>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</si>
  <si>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</si>
  <si>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</si>
  <si>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</si>
  <si>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</si>
  <si>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</si>
  <si>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</si>
  <si>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</si>
  <si>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</si>
  <si>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</si>
  <si>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</si>
  <si>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</si>
  <si>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</si>
  <si>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</si>
  <si>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</si>
  <si>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</si>
  <si>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</si>
  <si>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</si>
  <si>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</si>
  <si>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</si>
  <si>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</si>
  <si>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</si>
  <si>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</si>
  <si>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</si>
  <si>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</si>
  <si>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</si>
  <si>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</si>
  <si>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</si>
  <si>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</si>
  <si>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</si>
  <si>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</si>
  <si>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</si>
  <si>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</si>
  <si>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</si>
  <si>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</si>
  <si>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</si>
  <si>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</si>
  <si>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</si>
  <si>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</si>
  <si>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</si>
  <si>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</si>
  <si>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</si>
  <si>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</si>
  <si>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</si>
  <si>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</si>
  <si>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</si>
  <si>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</si>
  <si>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</si>
  <si>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</si>
  <si>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</si>
  <si>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</si>
  <si>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</si>
  <si>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</si>
  <si>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</si>
  <si>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</si>
  <si>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</si>
  <si>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</si>
  <si>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</si>
  <si>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</si>
  <si>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</si>
  <si>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</si>
  <si>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</si>
  <si>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</si>
  <si>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</si>
  <si>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</si>
  <si>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</si>
  <si>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</si>
  <si>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</si>
  <si>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</si>
  <si>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</si>
  <si>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</si>
  <si>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</si>
  <si>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</si>
  <si>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</si>
  <si>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</si>
  <si>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</si>
  <si>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</si>
  <si>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</si>
  <si>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</si>
  <si>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</si>
  <si>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</si>
  <si>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</si>
  <si>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</si>
  <si>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</si>
  <si>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</si>
  <si>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</si>
  <si>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</si>
  <si>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</si>
  <si>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</si>
  <si>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</si>
  <si>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</si>
  <si>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</si>
  <si>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</si>
  <si>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</si>
  <si>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</si>
  <si>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</si>
  <si>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</si>
  <si>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</si>
  <si>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</si>
  <si>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</si>
  <si>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</si>
  <si>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</si>
  <si>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</si>
  <si>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</si>
  <si>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</si>
  <si>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</si>
  <si>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</si>
  <si>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</si>
  <si>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</si>
  <si>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</si>
  <si>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</si>
  <si>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</si>
  <si>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</si>
  <si>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</si>
  <si>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</si>
  <si>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</si>
  <si>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</si>
  <si>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</si>
  <si>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</si>
  <si>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</si>
  <si>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</si>
  <si>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</si>
  <si>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</si>
  <si>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</si>
  <si>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</si>
  <si>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</si>
  <si>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</si>
  <si>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</si>
  <si>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</si>
  <si>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</si>
  <si>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</si>
  <si>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</si>
  <si>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</si>
  <si>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</si>
  <si>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</si>
  <si>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</si>
  <si>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</si>
  <si>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</si>
  <si>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</si>
  <si>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</si>
  <si>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</si>
  <si>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</si>
  <si>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</si>
  <si>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</si>
  <si>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</si>
  <si>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</si>
  <si>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</si>
  <si>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</si>
  <si>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</si>
  <si>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</si>
  <si>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</si>
  <si>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</si>
  <si>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</si>
  <si>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</si>
  <si>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</si>
  <si>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</si>
  <si>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</si>
  <si>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</si>
  <si>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</si>
  <si>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</si>
  <si>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</si>
  <si>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</si>
  <si>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</si>
  <si>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</si>
  <si>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</si>
  <si>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</si>
  <si>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</si>
  <si>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</si>
  <si>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</si>
  <si>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</si>
  <si>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</si>
  <si>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</si>
  <si>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</si>
  <si>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</si>
  <si>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</si>
  <si>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</si>
  <si>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</si>
  <si>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</si>
  <si>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</si>
  <si>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</si>
  <si>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</si>
  <si>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</si>
  <si>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</si>
  <si>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</si>
  <si>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</si>
  <si>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</si>
  <si>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</si>
  <si>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</si>
  <si>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</si>
  <si>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</si>
  <si>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</si>
  <si>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</si>
  <si>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</si>
  <si>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</si>
  <si>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</si>
  <si>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</si>
  <si>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</si>
  <si>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</si>
  <si>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</si>
  <si>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</si>
  <si>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</si>
  <si>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</si>
  <si>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</si>
  <si>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</si>
  <si>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</si>
  <si>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</si>
  <si>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</si>
  <si>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</si>
  <si>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</si>
  <si>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</si>
  <si>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</si>
  <si>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</si>
  <si>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</si>
  <si>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</si>
  <si>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</si>
  <si>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</si>
  <si>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</si>
  <si>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</si>
  <si>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</si>
  <si>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</si>
  <si>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</si>
  <si>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</si>
  <si>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</si>
  <si>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</si>
  <si>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</si>
  <si>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</si>
  <si>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</si>
  <si>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</si>
  <si>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</si>
  <si>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</si>
  <si>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</si>
  <si>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</si>
  <si>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</si>
  <si>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</si>
  <si>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</si>
  <si>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</si>
  <si>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</si>
  <si>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</si>
  <si>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</si>
  <si>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</si>
  <si>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</si>
  <si>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</si>
  <si>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</si>
  <si>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</si>
  <si>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</si>
  <si>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</si>
  <si>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</si>
  <si>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</si>
  <si>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</si>
  <si>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</si>
  <si>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</si>
  <si>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</si>
  <si>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</si>
  <si>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</si>
  <si>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</si>
  <si>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</si>
  <si>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</si>
  <si>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</si>
  <si>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</si>
  <si>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</si>
  <si>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</si>
  <si>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</si>
  <si>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</si>
  <si>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</si>
  <si>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</si>
  <si>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</si>
  <si>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</si>
  <si>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</si>
  <si>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</si>
  <si>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</si>
  <si>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</si>
  <si>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</si>
  <si>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</si>
  <si>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</si>
  <si>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</si>
  <si>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</si>
  <si>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</si>
  <si>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</si>
  <si>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</si>
  <si>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</si>
  <si>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</si>
  <si>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</si>
  <si>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</si>
  <si>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</si>
  <si>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</si>
  <si>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</si>
  <si>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</si>
  <si>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</si>
  <si>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</si>
  <si>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</si>
  <si>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</si>
  <si>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</si>
  <si>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</si>
  <si>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</si>
  <si>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</si>
  <si>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</si>
  <si>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</si>
  <si>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</si>
  <si>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</si>
  <si>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</si>
  <si>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</si>
  <si>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</si>
  <si>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</si>
  <si>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</si>
  <si>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</si>
  <si>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</si>
  <si>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</si>
  <si>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</si>
  <si>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</si>
  <si>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</si>
  <si>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</si>
  <si>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</si>
  <si>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</si>
  <si>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</si>
  <si>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</si>
  <si>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</si>
  <si>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</si>
  <si>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</si>
  <si>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</si>
  <si>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</si>
  <si>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</si>
  <si>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</si>
  <si>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</si>
  <si>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</si>
  <si>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</si>
  <si>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</si>
  <si>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</si>
  <si>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</si>
  <si>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</si>
  <si>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</si>
  <si>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</si>
  <si>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</si>
  <si>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</si>
  <si>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</si>
  <si>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</si>
  <si>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</si>
  <si>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</si>
  <si>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</si>
  <si>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</si>
  <si>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</si>
  <si>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</si>
  <si>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</si>
  <si>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</si>
  <si>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</si>
  <si>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</si>
  <si>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</si>
  <si>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</si>
  <si>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</si>
  <si>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</si>
  <si>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</si>
  <si>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</si>
  <si>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</si>
  <si>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</si>
  <si>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</si>
  <si>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</si>
  <si>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</si>
  <si>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</si>
  <si>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</si>
  <si>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</si>
  <si>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</si>
  <si>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</si>
  <si>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</si>
  <si>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</si>
  <si>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</si>
  <si>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</si>
  <si>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</si>
  <si>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</si>
  <si>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</si>
  <si>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</si>
  <si>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</si>
  <si>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</si>
  <si>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</si>
  <si>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</si>
  <si>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</si>
  <si>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</si>
  <si>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</si>
  <si>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</si>
  <si>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</si>
  <si>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</si>
  <si>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</si>
  <si>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</si>
  <si>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</si>
  <si>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</si>
  <si>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</si>
  <si>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</si>
  <si>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</si>
  <si>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</si>
  <si>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</si>
  <si>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</si>
  <si>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</si>
  <si>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</si>
  <si>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</si>
  <si>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</si>
  <si>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</si>
  <si>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</si>
  <si>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</si>
  <si>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</si>
  <si>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</si>
  <si>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</si>
  <si>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</si>
  <si>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</si>
  <si>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</si>
  <si>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</si>
  <si>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</si>
  <si>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</si>
  <si>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</si>
  <si>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</si>
  <si>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</si>
  <si>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</si>
  <si>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</si>
  <si>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</si>
  <si>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</si>
  <si>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</si>
  <si>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</si>
  <si>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</si>
  <si>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</si>
  <si>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</si>
  <si>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</si>
  <si>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</si>
  <si>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</si>
  <si>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</si>
  <si>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</si>
  <si>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</si>
  <si>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</si>
  <si>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</si>
  <si>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</si>
  <si>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</si>
  <si>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</si>
  <si>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</si>
  <si>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</si>
  <si>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</si>
  <si>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</si>
  <si>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</si>
  <si>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</si>
  <si>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</si>
  <si>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</si>
  <si>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</si>
  <si>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</si>
  <si>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</si>
  <si>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</si>
  <si>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</si>
  <si>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</si>
  <si>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</si>
  <si>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</si>
  <si>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</si>
  <si>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</si>
  <si>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</si>
  <si>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</si>
  <si>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</si>
  <si>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</si>
  <si>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</si>
  <si>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</si>
  <si>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</si>
  <si>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</si>
  <si>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</si>
  <si>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</si>
  <si>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</si>
  <si>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</si>
  <si>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</si>
  <si>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</si>
  <si>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</si>
  <si>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</si>
  <si>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</si>
  <si>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</si>
  <si>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</si>
  <si>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</si>
  <si>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</si>
  <si>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</si>
  <si>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</si>
  <si>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</si>
  <si>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</si>
  <si>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</si>
  <si>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</si>
  <si>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</si>
  <si>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</si>
  <si>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</si>
  <si>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</si>
  <si>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</si>
  <si>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</si>
  <si>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</si>
  <si>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</si>
  <si>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</si>
  <si>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</si>
  <si>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</si>
  <si>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</si>
  <si>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</si>
  <si>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</si>
  <si>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</si>
  <si>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</si>
  <si>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</si>
  <si>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</si>
  <si>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</si>
  <si>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</si>
  <si>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</si>
  <si>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</si>
  <si>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</si>
  <si>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</si>
  <si>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</si>
  <si>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</si>
  <si>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</si>
  <si>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</si>
  <si>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</si>
  <si>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</si>
  <si>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</si>
  <si>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</si>
  <si>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</si>
  <si>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</si>
  <si>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</si>
  <si>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</si>
  <si>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</si>
  <si>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</si>
  <si>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</si>
  <si>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</si>
  <si>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</si>
  <si>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</si>
  <si>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</si>
  <si>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</si>
  <si>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</si>
  <si>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</si>
  <si>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</si>
  <si>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</si>
  <si>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</si>
  <si>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</si>
  <si>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</si>
  <si>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</si>
  <si>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</si>
  <si>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</si>
  <si>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</si>
  <si>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</si>
  <si>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</si>
  <si>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</si>
  <si>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</si>
  <si>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</si>
  <si>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</si>
  <si>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</si>
  <si>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</si>
  <si>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</si>
  <si>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</si>
  <si>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</si>
  <si>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</si>
  <si>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</si>
  <si>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</si>
  <si>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</si>
  <si>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</si>
  <si>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</si>
  <si>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</si>
  <si>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</si>
  <si>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</si>
  <si>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</si>
  <si>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</si>
  <si>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</si>
  <si>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</si>
  <si>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</si>
  <si>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</si>
  <si>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</si>
  <si>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</si>
  <si>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</si>
  <si>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</si>
  <si>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</si>
  <si>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</si>
  <si>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</si>
  <si>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</si>
  <si>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</si>
  <si>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</si>
  <si>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</si>
  <si>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</si>
  <si>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</si>
  <si>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</si>
  <si>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</si>
  <si>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</si>
  <si>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</si>
  <si>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</si>
  <si>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</si>
  <si>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</si>
  <si>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</si>
  <si>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</si>
  <si>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</si>
  <si>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</si>
  <si>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</si>
  <si>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</si>
  <si>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</si>
  <si>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</si>
  <si>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</si>
  <si>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</si>
  <si>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</si>
  <si>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</si>
  <si>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</si>
  <si>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</si>
  <si>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</si>
  <si>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</si>
  <si>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</si>
  <si>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</si>
  <si>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</si>
  <si>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</si>
  <si>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</si>
  <si>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</si>
  <si>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</si>
  <si>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</si>
  <si>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</si>
  <si>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</si>
  <si>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</si>
  <si>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</si>
  <si>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</si>
  <si>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</si>
  <si>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</si>
  <si>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</si>
  <si>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</si>
  <si>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</si>
  <si>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</si>
  <si>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</si>
  <si>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</si>
  <si>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</si>
  <si>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</si>
  <si>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</si>
  <si>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</si>
  <si>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</si>
  <si>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</si>
  <si>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</si>
  <si>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</si>
  <si>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</si>
  <si>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</si>
  <si>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</si>
  <si>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</si>
  <si>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</si>
  <si>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</si>
  <si>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</si>
  <si>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</si>
  <si>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</si>
  <si>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</si>
  <si>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</si>
  <si>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</si>
  <si>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</si>
  <si>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</si>
  <si>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</si>
  <si>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</si>
  <si>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</si>
  <si>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</si>
  <si>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</si>
  <si>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</si>
  <si>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</si>
  <si>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</si>
  <si>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</si>
  <si>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</si>
  <si>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</si>
  <si>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</si>
  <si>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</si>
  <si>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</si>
  <si>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</si>
  <si>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</si>
  <si>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</si>
  <si>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</si>
  <si>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</si>
  <si>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</si>
  <si>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</si>
  <si>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</si>
  <si>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</si>
  <si>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</si>
  <si>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</si>
  <si>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</si>
  <si>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</si>
  <si>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</si>
  <si>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</si>
  <si>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</si>
  <si>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</si>
  <si>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</si>
  <si>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</si>
  <si>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</si>
  <si>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</si>
  <si>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</si>
  <si>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</si>
  <si>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</si>
  <si>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</si>
  <si>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</si>
  <si>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</si>
  <si>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</si>
  <si>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</si>
  <si>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</si>
  <si>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</si>
  <si>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</si>
  <si>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</si>
  <si>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</si>
  <si>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</si>
  <si>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</si>
  <si>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</si>
  <si>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</si>
  <si>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</si>
  <si>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</si>
  <si>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</si>
  <si>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</si>
  <si>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</si>
  <si>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</si>
  <si>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</si>
  <si>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</si>
  <si>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</si>
  <si>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</si>
  <si>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</si>
  <si>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</si>
  <si>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</si>
  <si>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</si>
  <si>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</si>
  <si>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</si>
  <si>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</si>
  <si>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</si>
  <si>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</si>
  <si>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</si>
  <si>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</si>
  <si>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</si>
  <si>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</si>
  <si>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</si>
  <si>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</si>
  <si>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</si>
  <si>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</si>
  <si>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</si>
  <si>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</si>
  <si>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</si>
  <si>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</si>
  <si>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</si>
  <si>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</si>
  <si>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</si>
  <si>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</si>
  <si>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</si>
  <si>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</si>
  <si>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</si>
  <si>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</si>
  <si>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</si>
  <si>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</si>
  <si>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</si>
  <si>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</si>
  <si>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</si>
  <si>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</si>
  <si>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</si>
  <si>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</si>
  <si>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</si>
  <si>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</si>
  <si>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</si>
  <si>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</si>
  <si>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</si>
  <si>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</si>
  <si>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</si>
  <si>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</si>
  <si>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</si>
  <si>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</si>
  <si>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</si>
  <si>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</si>
  <si>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</si>
  <si>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</si>
  <si>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</si>
  <si>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</si>
  <si>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</si>
  <si>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</si>
  <si>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</si>
  <si>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</si>
  <si>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</si>
  <si>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</si>
  <si>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</si>
  <si>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</si>
  <si>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</si>
  <si>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</si>
  <si>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</si>
  <si>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</si>
  <si>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</si>
  <si>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</si>
  <si>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</si>
  <si>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</si>
  <si>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</si>
  <si>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</si>
  <si>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</si>
  <si>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</si>
  <si>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</si>
  <si>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</si>
  <si>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</si>
  <si>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</si>
  <si>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</si>
  <si>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</si>
  <si>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</si>
  <si>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</si>
  <si>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</si>
  <si>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</si>
  <si>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</si>
  <si>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</si>
  <si>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</si>
  <si>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</si>
  <si>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</si>
  <si>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</si>
  <si>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</si>
  <si>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</si>
  <si>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</si>
  <si>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</si>
  <si>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</si>
  <si>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</si>
  <si>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</si>
  <si>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</si>
  <si>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</si>
  <si>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</si>
  <si>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</si>
  <si>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</si>
  <si>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</si>
  <si>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</si>
  <si>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</si>
  <si>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</si>
  <si>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</si>
  <si>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</si>
  <si>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</si>
  <si>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</si>
  <si>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</si>
  <si>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</si>
  <si>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</si>
  <si>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</si>
  <si>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</si>
  <si>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</si>
  <si>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</si>
  <si>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</si>
  <si>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</si>
  <si>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</si>
  <si>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</si>
  <si>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</si>
  <si>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</si>
  <si>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</si>
  <si>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</si>
  <si>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</si>
  <si>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</si>
  <si>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</si>
  <si>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</si>
  <si>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</si>
  <si>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</si>
  <si>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</si>
  <si>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</si>
  <si>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</si>
  <si>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</si>
  <si>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</si>
  <si>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</si>
  <si>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</si>
  <si>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</si>
  <si>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</si>
  <si>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</si>
  <si>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</si>
  <si>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</si>
  <si>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</si>
  <si>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</si>
  <si>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</si>
  <si>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</si>
  <si>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</si>
  <si>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</si>
  <si>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</si>
  <si>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</si>
  <si>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</si>
  <si>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</si>
  <si>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</si>
  <si>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</si>
  <si>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</si>
  <si>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</si>
  <si>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</si>
  <si>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</si>
  <si>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</si>
  <si>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</si>
  <si>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</si>
  <si>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</si>
  <si>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</si>
  <si>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</si>
  <si>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</si>
  <si>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</si>
  <si>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</si>
  <si>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</si>
  <si>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</si>
  <si>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</si>
  <si>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</si>
  <si>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</si>
  <si>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</si>
  <si>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</si>
  <si>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</si>
  <si>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</si>
  <si>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</si>
  <si>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</si>
  <si>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</si>
  <si>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</si>
  <si>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</si>
  <si>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</si>
  <si>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</si>
  <si>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</si>
  <si>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</si>
  <si>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</si>
  <si>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</si>
  <si>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</si>
  <si>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</si>
  <si>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</si>
  <si>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</si>
  <si>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</si>
  <si>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</si>
  <si>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</si>
  <si>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</si>
  <si>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</si>
  <si>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</si>
  <si>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</si>
  <si>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</si>
  <si>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</si>
  <si>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</si>
  <si>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</si>
  <si>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</si>
  <si>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</si>
  <si>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</si>
  <si>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</si>
  <si>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</si>
  <si>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</si>
  <si>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</si>
  <si>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</si>
  <si>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</si>
  <si>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</si>
  <si>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</si>
  <si>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</si>
  <si>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</si>
  <si>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</si>
  <si>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</si>
  <si>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</si>
  <si>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</si>
  <si>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</si>
  <si>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</si>
  <si>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</si>
  <si>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</si>
  <si>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</si>
  <si>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</si>
  <si>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</si>
  <si>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</si>
  <si>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</si>
  <si>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</si>
  <si>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</si>
  <si>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</si>
  <si>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</si>
  <si>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</si>
  <si>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</si>
  <si>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</si>
  <si>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</si>
  <si>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</si>
  <si>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</si>
  <si>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</si>
  <si>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</si>
  <si>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</si>
  <si>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</si>
  <si>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</si>
  <si>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</si>
  <si>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</si>
  <si>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</si>
  <si>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</si>
  <si>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</si>
  <si>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</si>
  <si>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</si>
  <si>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</si>
  <si>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</si>
  <si>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</si>
  <si>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</si>
  <si>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</si>
  <si>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</si>
  <si>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</si>
  <si>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</si>
  <si>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</si>
  <si>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</si>
  <si>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</si>
  <si>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</si>
  <si>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</si>
  <si>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</si>
  <si>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</si>
  <si>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</si>
  <si>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</si>
  <si>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</si>
  <si>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</si>
  <si>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</si>
  <si>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</si>
  <si>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</si>
  <si>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</si>
  <si>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</si>
  <si>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</si>
  <si>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</si>
  <si>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</si>
  <si>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</si>
  <si>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</si>
  <si>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</si>
  <si>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</si>
  <si>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</si>
  <si>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</si>
  <si>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</si>
  <si>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</si>
  <si>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</si>
  <si>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</si>
  <si>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</si>
  <si>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</si>
  <si>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</si>
  <si>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</si>
  <si>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</si>
  <si>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</si>
  <si>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</si>
  <si>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</si>
  <si>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</si>
  <si>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</si>
  <si>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</si>
  <si>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</si>
  <si>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</si>
  <si>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</si>
  <si>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</si>
  <si>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</si>
  <si>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</si>
  <si>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</si>
  <si>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</si>
  <si>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</si>
  <si>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</si>
  <si>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</si>
  <si>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</si>
  <si>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</si>
  <si>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</si>
  <si>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</si>
  <si>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</si>
  <si>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</si>
  <si>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</si>
  <si>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</si>
  <si>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</si>
  <si>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</si>
  <si>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</si>
  <si>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</si>
  <si>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</si>
  <si>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</si>
  <si>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</si>
  <si>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</si>
  <si>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</si>
  <si>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</si>
  <si>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</si>
  <si>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</si>
  <si>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</si>
  <si>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</si>
  <si>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</si>
  <si>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</si>
  <si>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</si>
  <si>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</si>
  <si>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</si>
  <si>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</si>
  <si>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</si>
  <si>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</si>
  <si>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</si>
  <si>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</si>
  <si>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</si>
  <si>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</si>
  <si>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</si>
  <si>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</si>
  <si>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</si>
  <si>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</si>
  <si>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</si>
  <si>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</si>
  <si>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</si>
  <si>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</si>
  <si>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</si>
  <si>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</si>
  <si>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</si>
  <si>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</si>
  <si>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</si>
  <si>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</si>
  <si>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</si>
  <si>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</si>
  <si>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</si>
  <si>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</si>
  <si>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</si>
  <si>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</si>
  <si>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</si>
  <si>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</si>
  <si>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</si>
  <si>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</si>
  <si>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</si>
  <si>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</si>
  <si>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</si>
  <si>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</si>
  <si>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</si>
  <si>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</si>
  <si>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</si>
  <si>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</si>
  <si>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</si>
  <si>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</si>
  <si>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</si>
  <si>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</si>
  <si>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</si>
  <si>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</si>
  <si>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</si>
  <si>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</si>
  <si>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</si>
  <si>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</si>
  <si>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</si>
  <si>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</si>
  <si>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</si>
  <si>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</si>
  <si>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</si>
  <si>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</si>
  <si>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</si>
  <si>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</si>
  <si>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</si>
  <si>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</si>
  <si>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</si>
  <si>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</si>
  <si>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</si>
  <si>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</si>
  <si>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</si>
  <si>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</si>
  <si>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</si>
  <si>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</si>
  <si>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</si>
  <si>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</si>
  <si>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</si>
  <si>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</si>
  <si>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</si>
  <si>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</si>
  <si>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</si>
  <si>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</si>
  <si>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</si>
  <si>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</si>
  <si>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</si>
  <si>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</si>
  <si>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</si>
  <si>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</si>
  <si>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</si>
  <si>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</si>
  <si>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</si>
  <si>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</si>
  <si>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</si>
  <si>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</si>
  <si>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</si>
  <si>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</si>
  <si>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</si>
  <si>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</si>
  <si>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</si>
  <si>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</si>
  <si>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</si>
  <si>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</si>
  <si>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</si>
  <si>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</si>
  <si>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</si>
  <si>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</si>
  <si>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</si>
  <si>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</si>
  <si>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</si>
  <si>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</si>
  <si>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</si>
  <si>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</si>
  <si>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</si>
  <si>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</si>
  <si>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</si>
  <si>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</si>
  <si>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</si>
  <si>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</si>
  <si>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</si>
  <si>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</si>
  <si>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</si>
  <si>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</si>
  <si>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</si>
  <si>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</si>
  <si>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</si>
  <si>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</si>
  <si>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</si>
  <si>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</si>
  <si>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</si>
  <si>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</si>
  <si>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</si>
  <si>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</si>
  <si>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</si>
  <si>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</si>
  <si>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</si>
  <si>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</si>
  <si>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</si>
  <si>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</si>
  <si>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</si>
  <si>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</si>
  <si>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</si>
  <si>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</si>
  <si>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</si>
  <si>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</si>
  <si>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</si>
  <si>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</si>
  <si>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</si>
  <si>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</si>
  <si>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</si>
  <si>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</si>
  <si>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</si>
  <si>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</si>
  <si>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</si>
  <si>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</si>
  <si>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</si>
  <si>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</si>
  <si>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</si>
  <si>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</si>
  <si>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</si>
  <si>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</si>
  <si>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</si>
  <si>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</si>
  <si>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</si>
  <si>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</si>
  <si>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</si>
  <si>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</si>
  <si>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</si>
  <si>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</si>
  <si>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</si>
  <si>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</si>
  <si>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</si>
  <si>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</si>
  <si>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</si>
  <si>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</si>
  <si>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</si>
  <si>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</si>
  <si>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</si>
  <si>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</si>
  <si>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</si>
  <si>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</si>
  <si>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</si>
  <si>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</si>
  <si>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</si>
  <si>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</si>
  <si>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</si>
  <si>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</si>
  <si>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</si>
  <si>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</si>
  <si>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</si>
  <si>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</si>
  <si>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</si>
  <si>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</si>
  <si>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</si>
  <si>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</si>
  <si>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</si>
  <si>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</si>
  <si>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</si>
  <si>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</si>
  <si>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</si>
  <si>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</si>
  <si>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</si>
  <si>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</si>
  <si>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</si>
  <si>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</si>
  <si>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</si>
  <si>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</si>
  <si>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</si>
  <si>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</si>
  <si>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</si>
  <si>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</si>
  <si>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</si>
  <si>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</si>
  <si>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</si>
  <si>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</si>
  <si>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</si>
  <si>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</si>
  <si>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</si>
  <si>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</si>
  <si>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</si>
  <si>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</si>
  <si>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</si>
  <si>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</si>
  <si>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</si>
  <si>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</si>
  <si>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</si>
  <si>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</si>
  <si>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</si>
  <si>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</si>
  <si>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</si>
  <si>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</si>
  <si>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</si>
  <si>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</si>
  <si>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</si>
  <si>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</si>
  <si>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</si>
  <si>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</si>
  <si>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</si>
  <si>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</si>
  <si>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</si>
  <si>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</si>
  <si>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</si>
  <si>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</si>
  <si>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</si>
  <si>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</si>
  <si>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</si>
  <si>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</si>
  <si>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</si>
  <si>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</si>
  <si>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</si>
  <si>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</si>
  <si>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</si>
  <si>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</si>
  <si>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</si>
  <si>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</si>
  <si>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</si>
  <si>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</si>
  <si>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</si>
  <si>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</si>
  <si>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</si>
  <si>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</si>
  <si>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</si>
  <si>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</si>
  <si>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</si>
  <si>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</si>
  <si>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</si>
  <si>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</si>
  <si>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</si>
  <si>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</si>
  <si>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</si>
  <si>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</si>
  <si>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</si>
  <si>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</si>
  <si>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</si>
  <si>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</si>
  <si>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</si>
  <si>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</si>
  <si>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</si>
  <si>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</si>
  <si>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</si>
  <si>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</si>
  <si>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</si>
  <si>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</si>
  <si>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</si>
  <si>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</si>
  <si>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</si>
  <si>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</si>
  <si>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</si>
  <si>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</si>
  <si>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</si>
  <si>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</si>
  <si>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</si>
  <si>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</si>
  <si>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</si>
  <si>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</si>
  <si>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</si>
  <si>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</si>
  <si>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</si>
  <si>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</si>
  <si>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</si>
  <si>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</si>
  <si>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</si>
  <si>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</si>
  <si>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</si>
  <si>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</si>
  <si>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</si>
  <si>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</si>
  <si>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</si>
  <si>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</si>
  <si>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</si>
  <si>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</si>
  <si>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</si>
  <si>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</si>
  <si>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</si>
  <si>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</si>
  <si>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</si>
  <si>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</si>
  <si>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</si>
  <si>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</si>
  <si>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</si>
  <si>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</si>
  <si>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</si>
  <si>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</si>
  <si>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</si>
  <si>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</si>
  <si>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</si>
  <si>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</si>
  <si>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</si>
  <si>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</si>
  <si>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</si>
  <si>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</si>
  <si>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</si>
  <si>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</si>
  <si>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</si>
  <si>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</si>
  <si>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</si>
  <si>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</si>
  <si>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</si>
  <si>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</si>
  <si>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</si>
  <si>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</si>
  <si>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</si>
  <si>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</si>
  <si>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</si>
  <si>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</si>
  <si>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</si>
  <si>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</si>
  <si>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</si>
  <si>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</si>
  <si>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</si>
  <si>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</si>
  <si>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</si>
  <si>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</si>
  <si>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</si>
  <si>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</si>
  <si>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</si>
  <si>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</si>
  <si>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</si>
  <si>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</si>
  <si>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</si>
  <si>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</si>
  <si>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</si>
  <si>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</si>
  <si>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</si>
  <si>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</si>
  <si>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</si>
  <si>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</si>
  <si>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</si>
  <si>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</si>
  <si>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</si>
  <si>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</si>
  <si>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</si>
  <si>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</si>
  <si>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</si>
  <si>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</si>
  <si>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</si>
  <si>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</si>
  <si>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</si>
  <si>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</si>
  <si>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</si>
  <si>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</si>
  <si>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</si>
  <si>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</si>
  <si>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</si>
  <si>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</si>
  <si>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</si>
  <si>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</si>
  <si>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</si>
  <si>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</si>
  <si>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</si>
  <si>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</si>
  <si>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</si>
  <si>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</si>
  <si>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</si>
  <si>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</si>
  <si>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</si>
  <si>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</si>
  <si>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</si>
  <si>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</si>
  <si>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</si>
  <si>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</si>
  <si>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</si>
  <si>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</si>
  <si>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</si>
  <si>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</si>
  <si>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</si>
  <si>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</si>
  <si>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</si>
  <si>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</si>
  <si>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</si>
  <si>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</si>
  <si>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</si>
  <si>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</si>
  <si>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</si>
  <si>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</si>
  <si>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</si>
  <si>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</si>
  <si>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</si>
  <si>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</si>
  <si>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</si>
  <si>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</si>
  <si>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</si>
  <si>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</si>
  <si>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</si>
  <si>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</si>
  <si>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</si>
  <si>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</si>
  <si>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</si>
  <si>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</si>
  <si>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</si>
  <si>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</si>
  <si>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</si>
  <si>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</si>
  <si>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</si>
  <si>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</si>
  <si>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</si>
  <si>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</si>
  <si>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</si>
  <si>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</si>
  <si>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</si>
  <si>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</si>
  <si>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</si>
  <si>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</si>
  <si>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</si>
  <si>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</si>
  <si>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</si>
  <si>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</si>
  <si>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</si>
  <si>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</si>
  <si>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</si>
  <si>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</si>
  <si>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</si>
  <si>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</si>
  <si>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</si>
  <si>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</si>
  <si>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</si>
  <si>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</si>
  <si>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</si>
  <si>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</si>
  <si>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</si>
  <si>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</si>
  <si>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</si>
  <si>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</si>
  <si>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</si>
  <si>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</si>
  <si>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</si>
  <si>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</si>
  <si>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</si>
  <si>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</si>
  <si>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</si>
  <si>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</si>
  <si>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</si>
  <si>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</si>
  <si>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</si>
  <si>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</si>
  <si>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</si>
  <si>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</si>
  <si>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</si>
  <si>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</si>
  <si>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</si>
  <si>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</si>
  <si>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</si>
  <si>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</si>
  <si>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</si>
  <si>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</si>
  <si>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</si>
  <si>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</si>
  <si>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</si>
  <si>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</si>
  <si>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</si>
  <si>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</si>
  <si>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</si>
  <si>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</si>
  <si>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</si>
  <si>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</si>
  <si>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</si>
  <si>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</si>
  <si>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</si>
  <si>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</si>
  <si>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</si>
  <si>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</si>
  <si>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</si>
  <si>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</si>
  <si>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</si>
  <si>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</si>
  <si>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</si>
  <si>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</si>
  <si>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</si>
  <si>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</si>
  <si>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</si>
  <si>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</si>
  <si>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</si>
  <si>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</si>
  <si>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</si>
  <si>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</si>
  <si>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</si>
  <si>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</si>
  <si>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</si>
  <si>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</si>
  <si>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</si>
  <si>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</si>
  <si>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</si>
  <si>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</si>
  <si>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</si>
  <si>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</si>
  <si>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</si>
  <si>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</si>
  <si>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</si>
  <si>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</si>
  <si>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</si>
  <si>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</si>
  <si>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</si>
  <si>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</si>
  <si>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</si>
  <si>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</si>
  <si>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</si>
  <si>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</si>
  <si>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</si>
  <si>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</si>
  <si>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</si>
  <si>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</si>
  <si>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</si>
  <si>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</si>
  <si>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</si>
  <si>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</si>
  <si>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</si>
  <si>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</si>
  <si>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</si>
  <si>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</si>
  <si>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</si>
  <si>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</si>
  <si>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</si>
  <si>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</si>
  <si>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</si>
  <si>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</si>
  <si>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</si>
  <si>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</si>
  <si>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</si>
  <si>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</si>
  <si>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</si>
  <si>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</si>
  <si>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</si>
  <si>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</si>
  <si>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</si>
  <si>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</si>
  <si>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</si>
  <si>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</si>
  <si>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</si>
  <si>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</si>
  <si>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</si>
  <si>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</si>
  <si>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</si>
  <si>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</si>
  <si>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</si>
  <si>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</si>
  <si>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</si>
  <si>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</si>
  <si>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</si>
  <si>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</si>
  <si>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</si>
  <si>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</si>
  <si>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</si>
  <si>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</si>
  <si>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</si>
  <si>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</si>
  <si>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</si>
  <si>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</si>
  <si>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</si>
  <si>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</si>
  <si>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</si>
  <si>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</si>
  <si>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</si>
  <si>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</si>
  <si>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</si>
  <si>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</si>
  <si>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</si>
  <si>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</si>
  <si>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</si>
  <si>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</si>
  <si>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</si>
  <si>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</si>
  <si>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</si>
  <si>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</si>
  <si>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</si>
  <si>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</si>
  <si>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</si>
  <si>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</si>
  <si>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</si>
  <si>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</si>
  <si>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</si>
  <si>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</si>
  <si>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</si>
  <si>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</si>
  <si>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</si>
  <si>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</si>
  <si>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</si>
  <si>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</si>
  <si>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</si>
  <si>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</si>
  <si>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</si>
  <si>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</si>
  <si>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</si>
  <si>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</si>
  <si>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</si>
  <si>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</si>
  <si>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</si>
  <si>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</si>
  <si>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</si>
  <si>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</si>
  <si>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</si>
  <si>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</si>
  <si>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</si>
  <si>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</si>
  <si>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</si>
  <si>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</si>
  <si>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</si>
  <si>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</si>
  <si>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</si>
  <si>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</si>
  <si>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</si>
  <si>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</si>
  <si>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</si>
  <si>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</si>
  <si>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</si>
  <si>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</si>
  <si>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</si>
  <si>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</si>
  <si>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</si>
  <si>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</si>
  <si>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</si>
  <si>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</si>
  <si>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</si>
  <si>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</si>
  <si>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</si>
  <si>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</si>
  <si>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</si>
  <si>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</si>
  <si>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</si>
  <si>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</si>
  <si>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</si>
  <si>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</si>
  <si>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</si>
  <si>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</si>
  <si>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</si>
  <si>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</si>
  <si>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</si>
  <si>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</si>
  <si>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</si>
  <si>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</si>
  <si>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</si>
  <si>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</si>
  <si>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</si>
  <si>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</si>
  <si>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</si>
  <si>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</si>
  <si>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</si>
  <si>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</si>
  <si>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</si>
  <si>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</si>
  <si>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</si>
  <si>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</si>
  <si>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</si>
  <si>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</si>
  <si>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</si>
  <si>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</si>
  <si>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</si>
  <si>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</si>
  <si>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</si>
  <si>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</si>
  <si>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</si>
  <si>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</si>
  <si>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</si>
  <si>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</si>
  <si>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</si>
  <si>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</si>
  <si>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</si>
  <si>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</si>
  <si>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</si>
  <si>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</si>
  <si>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</si>
  <si>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</si>
  <si>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</si>
  <si>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</si>
  <si>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</si>
  <si>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</si>
  <si>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</si>
  <si>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</si>
  <si>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</si>
  <si>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</si>
  <si>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</si>
  <si>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</si>
  <si>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</si>
  <si>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</si>
  <si>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</si>
  <si>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</si>
  <si>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</si>
  <si>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</si>
  <si>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</si>
  <si>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</si>
  <si>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</si>
  <si>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</si>
  <si>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</si>
  <si>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</si>
  <si>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</si>
  <si>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</si>
  <si>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</si>
  <si>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</si>
  <si>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</si>
  <si>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</si>
  <si>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</si>
  <si>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</si>
  <si>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</si>
  <si>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</si>
  <si>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</si>
  <si>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</si>
  <si>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</si>
  <si>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</si>
  <si>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</si>
  <si>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</si>
  <si>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</si>
  <si>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</si>
  <si>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</si>
  <si>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</si>
  <si>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</si>
  <si>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</si>
  <si>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</si>
  <si>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</si>
  <si>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</si>
  <si>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</si>
  <si>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</si>
  <si>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</si>
  <si>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</si>
  <si>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</si>
  <si>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</si>
  <si>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</si>
  <si>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</si>
  <si>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</si>
  <si>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</si>
  <si>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</si>
  <si>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</si>
  <si>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</si>
  <si>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</si>
  <si>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</si>
  <si>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</si>
  <si>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</si>
  <si>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</si>
  <si>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</si>
  <si>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</si>
  <si>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</si>
  <si>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</si>
  <si>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</si>
  <si>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</si>
  <si>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</si>
  <si>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</si>
  <si>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</si>
  <si>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</si>
  <si>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</si>
  <si>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</si>
  <si>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</si>
  <si>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</si>
  <si>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</si>
  <si>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</si>
  <si>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</si>
  <si>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</si>
  <si>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</si>
  <si>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</si>
  <si>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</si>
  <si>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</si>
  <si>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</si>
  <si>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</si>
  <si>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</si>
  <si>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</si>
  <si>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</si>
  <si>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</si>
  <si>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</si>
  <si>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</si>
  <si>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</si>
  <si>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</si>
  <si>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</si>
  <si>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</si>
  <si>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</si>
  <si>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</si>
  <si>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</si>
  <si>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</si>
  <si>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</si>
  <si>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</si>
  <si>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</si>
  <si>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</si>
  <si>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</si>
  <si>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</si>
  <si>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</si>
  <si>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</si>
  <si>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</si>
  <si>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</si>
  <si>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</si>
  <si>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</si>
  <si>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</si>
  <si>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</si>
  <si>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</si>
  <si>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</si>
  <si>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</si>
  <si>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</si>
  <si>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</si>
  <si>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</si>
  <si>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</si>
  <si>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</si>
  <si>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</si>
  <si>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</si>
  <si>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</si>
  <si>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</si>
  <si>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</si>
  <si>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</si>
  <si>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</si>
  <si>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</si>
  <si>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</si>
  <si>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</si>
  <si>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</si>
  <si>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</si>
  <si>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</si>
  <si>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</si>
  <si>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</si>
  <si>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</si>
  <si>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</si>
  <si>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</si>
  <si>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</si>
  <si>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</si>
  <si>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</si>
  <si>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</si>
  <si>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</si>
  <si>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</si>
  <si>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</si>
  <si>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</si>
  <si>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</si>
  <si>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</si>
  <si>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</si>
  <si>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</si>
  <si>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</si>
  <si>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</si>
  <si>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</si>
  <si>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</si>
  <si>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</si>
  <si>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</si>
  <si>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</si>
  <si>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</si>
  <si>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</si>
  <si>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</si>
  <si>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</si>
  <si>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</si>
  <si>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</si>
  <si>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</si>
  <si>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</si>
  <si>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</si>
  <si>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</si>
  <si>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65080.м. Одеса.вул.Варненська 3б</t>
  </si>
  <si>
    <t/>
  </si>
  <si>
    <t>С.А. Чванкін</t>
  </si>
  <si>
    <t>К.Р. Петренко</t>
  </si>
  <si>
    <t>inbox@ki.od.court.gov.ua</t>
  </si>
  <si>
    <t>9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</si>
</sst>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1664</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Footer>&amp;L12F620FD&amp;C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598</v>
      </c>
      <c r="E8" s="32">
        <f>SUM(E9:E446)</f>
        <v>31</v>
      </c>
      <c r="F8" s="32">
        <f>SUM(F9:F446)</f>
        <v>3</v>
      </c>
      <c r="G8" s="32">
        <f>SUM(G9:G446)</f>
        <v>505</v>
      </c>
      <c r="H8" s="32">
        <f>SUM(H9:H446)</f>
        <v>59</v>
      </c>
      <c r="I8" s="32">
        <f>SUM(J8:M8)</f>
        <v>740</v>
      </c>
      <c r="J8" s="32">
        <f>SUM(J9:J446)</f>
        <v>266</v>
      </c>
      <c r="K8" s="32">
        <f>SUM(K9:K446)</f>
        <v>1</v>
      </c>
      <c r="L8" s="32">
        <f>SUM(L9:L446)</f>
        <v>464</v>
      </c>
      <c r="M8" s="32">
        <f>SUM(M9:M446)</f>
        <v>9</v>
      </c>
      <c r="N8" s="32">
        <f>SUM(O8:R8)</f>
        <v>742</v>
      </c>
      <c r="O8" s="32">
        <f>SUM(O9:O446)</f>
        <v>297</v>
      </c>
      <c r="P8" s="32">
        <f>SUM(P9:P446)</f>
        <v>3</v>
      </c>
      <c r="Q8" s="32">
        <f>SUM(Q9:Q446)</f>
        <v>431</v>
      </c>
      <c r="R8" s="32">
        <f>SUM(R9:R446)</f>
        <v>11</v>
      </c>
      <c r="S8" s="32">
        <f>SUM(T8:W8)</f>
        <v>596</v>
      </c>
      <c r="T8" s="32">
        <f>SUM(T9:T446)</f>
        <v>0</v>
      </c>
      <c r="U8" s="32">
        <f>SUM(U9:U446)</f>
        <v>1</v>
      </c>
      <c r="V8" s="32">
        <f>SUM(V9:V446)</f>
        <v>538</v>
      </c>
      <c r="W8" s="32">
        <f>SUM(W9:W446)</f>
        <v>57</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c r="E10" s="6"/>
      <c r="F10" s="6"/>
      <c r="G10" s="6"/>
      <c r="H10" s="6"/>
      <c r="I10" s="6">
        <v>2</v>
      </c>
      <c r="J10" s="6"/>
      <c r="K10" s="6"/>
      <c r="L10" s="6">
        <v>2</v>
      </c>
      <c r="M10" s="6"/>
      <c r="N10" s="6">
        <v>2</v>
      </c>
      <c r="O10" s="6"/>
      <c r="P10" s="6"/>
      <c r="Q10" s="6">
        <v>2</v>
      </c>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2</v>
      </c>
      <c r="E12" s="6"/>
      <c r="F12" s="6"/>
      <c r="G12" s="6">
        <v>2</v>
      </c>
      <c r="H12" s="6"/>
      <c r="I12" s="6">
        <v>11</v>
      </c>
      <c r="J12" s="6"/>
      <c r="K12" s="6"/>
      <c r="L12" s="6">
        <v>5</v>
      </c>
      <c r="M12" s="6">
        <v>6</v>
      </c>
      <c r="N12" s="6">
        <v>4</v>
      </c>
      <c r="O12" s="6"/>
      <c r="P12" s="6"/>
      <c r="Q12" s="6">
        <v>1</v>
      </c>
      <c r="R12" s="6">
        <v>3</v>
      </c>
      <c r="S12" s="6">
        <v>9</v>
      </c>
      <c r="T12" s="6"/>
      <c r="U12" s="6"/>
      <c r="V12" s="6">
        <v>6</v>
      </c>
      <c r="W12" s="6">
        <v>3</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1</v>
      </c>
      <c r="E17" s="40"/>
      <c r="F17" s="40"/>
      <c r="G17" s="40">
        <v>1</v>
      </c>
      <c r="H17" s="40"/>
      <c r="I17" s="40">
        <v>15</v>
      </c>
      <c r="J17" s="40">
        <v>6</v>
      </c>
      <c r="K17" s="40"/>
      <c r="L17" s="40">
        <v>9</v>
      </c>
      <c r="M17" s="40"/>
      <c r="N17" s="40">
        <v>11</v>
      </c>
      <c r="O17" s="40">
        <v>6</v>
      </c>
      <c r="P17" s="40"/>
      <c r="Q17" s="40">
        <v>5</v>
      </c>
      <c r="R17" s="40"/>
      <c r="S17" s="40">
        <v>5</v>
      </c>
      <c r="T17" s="40"/>
      <c r="U17" s="40"/>
      <c r="V17" s="40">
        <v>5</v>
      </c>
      <c r="W17" s="40"/>
      <c r="X17" s="39">
        <v>547</v>
      </c>
      <c r="Y17" s="103"/>
      <c r="Z17" s="103"/>
    </row>
    <row r="18" spans="1:26" s="41" customFormat="1" ht="38.25">
      <c r="A18" s="88">
        <v>411010110</v>
      </c>
      <c r="B18" s="42" t="s">
        <v>2162</v>
      </c>
      <c r="C18" s="97"/>
      <c r="D18" s="40"/>
      <c r="E18" s="40"/>
      <c r="F18" s="40"/>
      <c r="G18" s="40"/>
      <c r="H18" s="40"/>
      <c r="I18" s="40">
        <v>1</v>
      </c>
      <c r="J18" s="40"/>
      <c r="K18" s="40"/>
      <c r="L18" s="40">
        <v>1</v>
      </c>
      <c r="M18" s="40"/>
      <c r="N18" s="40">
        <v>1</v>
      </c>
      <c r="O18" s="40"/>
      <c r="P18" s="40"/>
      <c r="Q18" s="40">
        <v>1</v>
      </c>
      <c r="R18" s="40"/>
      <c r="S18" s="40"/>
      <c r="T18" s="40"/>
      <c r="U18" s="40"/>
      <c r="V18" s="40"/>
      <c r="W18" s="40"/>
      <c r="X18" s="39">
        <v>547</v>
      </c>
      <c r="Y18" s="103"/>
      <c r="Z18" s="103"/>
    </row>
    <row r="19" spans="1:26" s="41" customFormat="1" ht="12.75">
      <c r="A19" s="88">
        <v>411010111</v>
      </c>
      <c r="B19" s="42" t="s">
        <v>2163</v>
      </c>
      <c r="C19" s="97"/>
      <c r="D19" s="40"/>
      <c r="E19" s="40"/>
      <c r="F19" s="40"/>
      <c r="G19" s="40"/>
      <c r="H19" s="40"/>
      <c r="I19" s="40">
        <v>1</v>
      </c>
      <c r="J19" s="40"/>
      <c r="K19" s="40"/>
      <c r="L19" s="40">
        <v>1</v>
      </c>
      <c r="M19" s="40"/>
      <c r="N19" s="40"/>
      <c r="O19" s="40"/>
      <c r="P19" s="40"/>
      <c r="Q19" s="40"/>
      <c r="R19" s="40"/>
      <c r="S19" s="40">
        <v>1</v>
      </c>
      <c r="T19" s="40"/>
      <c r="U19" s="40"/>
      <c r="V19" s="40">
        <v>1</v>
      </c>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17</v>
      </c>
      <c r="E21" s="40"/>
      <c r="F21" s="40">
        <v>1</v>
      </c>
      <c r="G21" s="40">
        <v>4</v>
      </c>
      <c r="H21" s="40">
        <v>12</v>
      </c>
      <c r="I21" s="40">
        <v>6</v>
      </c>
      <c r="J21" s="40"/>
      <c r="K21" s="40">
        <v>1</v>
      </c>
      <c r="L21" s="40">
        <v>4</v>
      </c>
      <c r="M21" s="40">
        <v>1</v>
      </c>
      <c r="N21" s="40">
        <v>8</v>
      </c>
      <c r="O21" s="40"/>
      <c r="P21" s="40">
        <v>2</v>
      </c>
      <c r="Q21" s="40">
        <v>1</v>
      </c>
      <c r="R21" s="40">
        <v>5</v>
      </c>
      <c r="S21" s="40">
        <v>15</v>
      </c>
      <c r="T21" s="40"/>
      <c r="U21" s="40"/>
      <c r="V21" s="40">
        <v>7</v>
      </c>
      <c r="W21" s="40">
        <v>8</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20</v>
      </c>
      <c r="E27" s="40"/>
      <c r="F27" s="40"/>
      <c r="G27" s="40">
        <v>20</v>
      </c>
      <c r="H27" s="40"/>
      <c r="I27" s="40">
        <v>9</v>
      </c>
      <c r="J27" s="40">
        <v>1</v>
      </c>
      <c r="K27" s="40"/>
      <c r="L27" s="40">
        <v>8</v>
      </c>
      <c r="M27" s="40"/>
      <c r="N27" s="40">
        <v>10</v>
      </c>
      <c r="O27" s="40">
        <v>1</v>
      </c>
      <c r="P27" s="40"/>
      <c r="Q27" s="40">
        <v>9</v>
      </c>
      <c r="R27" s="40"/>
      <c r="S27" s="40">
        <v>19</v>
      </c>
      <c r="T27" s="40"/>
      <c r="U27" s="40"/>
      <c r="V27" s="40">
        <v>19</v>
      </c>
      <c r="W27" s="40"/>
      <c r="X27" s="39">
        <v>765</v>
      </c>
      <c r="Y27" s="103"/>
      <c r="Z27" s="103"/>
    </row>
    <row r="28" spans="1:26" s="41" customFormat="1" ht="12.75">
      <c r="A28" s="88">
        <v>411010208</v>
      </c>
      <c r="B28" s="42" t="s">
        <v>29</v>
      </c>
      <c r="C28" s="97"/>
      <c r="D28" s="40">
        <v>8</v>
      </c>
      <c r="E28" s="40">
        <v>1</v>
      </c>
      <c r="F28" s="40"/>
      <c r="G28" s="40">
        <v>7</v>
      </c>
      <c r="H28" s="40"/>
      <c r="I28" s="40">
        <v>3</v>
      </c>
      <c r="J28" s="40">
        <v>1</v>
      </c>
      <c r="K28" s="40"/>
      <c r="L28" s="40">
        <v>2</v>
      </c>
      <c r="M28" s="40"/>
      <c r="N28" s="40">
        <v>6</v>
      </c>
      <c r="O28" s="40">
        <v>2</v>
      </c>
      <c r="P28" s="40"/>
      <c r="Q28" s="40">
        <v>4</v>
      </c>
      <c r="R28" s="40"/>
      <c r="S28" s="40">
        <v>5</v>
      </c>
      <c r="T28" s="40"/>
      <c r="U28" s="40"/>
      <c r="V28" s="40">
        <v>5</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7</v>
      </c>
      <c r="E31" s="40"/>
      <c r="F31" s="40"/>
      <c r="G31" s="40">
        <v>7</v>
      </c>
      <c r="H31" s="40"/>
      <c r="I31" s="40">
        <v>24</v>
      </c>
      <c r="J31" s="40">
        <v>20</v>
      </c>
      <c r="K31" s="40"/>
      <c r="L31" s="40">
        <v>4</v>
      </c>
      <c r="M31" s="40"/>
      <c r="N31" s="40">
        <v>26</v>
      </c>
      <c r="O31" s="40">
        <v>20</v>
      </c>
      <c r="P31" s="40"/>
      <c r="Q31" s="40">
        <v>6</v>
      </c>
      <c r="R31" s="40"/>
      <c r="S31" s="40">
        <v>5</v>
      </c>
      <c r="T31" s="40"/>
      <c r="U31" s="40"/>
      <c r="V31" s="40">
        <v>5</v>
      </c>
      <c r="W31" s="40"/>
      <c r="X31" s="39">
        <v>406</v>
      </c>
      <c r="Y31" s="103"/>
      <c r="Z31" s="103"/>
    </row>
    <row r="32" spans="1:26" s="41" customFormat="1" ht="12.75">
      <c r="A32" s="88">
        <v>411010212</v>
      </c>
      <c r="B32" s="42" t="s">
        <v>33</v>
      </c>
      <c r="C32" s="97"/>
      <c r="D32" s="40"/>
      <c r="E32" s="40"/>
      <c r="F32" s="40"/>
      <c r="G32" s="40"/>
      <c r="H32" s="40"/>
      <c r="I32" s="40">
        <v>1</v>
      </c>
      <c r="J32" s="40">
        <v>1</v>
      </c>
      <c r="K32" s="40"/>
      <c r="L32" s="40"/>
      <c r="M32" s="40"/>
      <c r="N32" s="40">
        <v>1</v>
      </c>
      <c r="O32" s="40">
        <v>1</v>
      </c>
      <c r="P32" s="40"/>
      <c r="Q32" s="40"/>
      <c r="R32" s="40"/>
      <c r="S32" s="40"/>
      <c r="T32" s="40"/>
      <c r="U32" s="40"/>
      <c r="V32" s="40"/>
      <c r="W32" s="40"/>
      <c r="X32" s="39">
        <v>368</v>
      </c>
      <c r="Y32" s="103"/>
      <c r="Z32" s="103"/>
    </row>
    <row r="33" spans="1:26" s="41" customFormat="1" ht="12.75">
      <c r="A33" s="88">
        <v>411010213</v>
      </c>
      <c r="B33" s="42" t="s">
        <v>33</v>
      </c>
      <c r="C33" s="97"/>
      <c r="D33" s="40"/>
      <c r="E33" s="40"/>
      <c r="F33" s="40"/>
      <c r="G33" s="40"/>
      <c r="H33" s="40"/>
      <c r="I33" s="40">
        <v>1</v>
      </c>
      <c r="J33" s="40">
        <v>1</v>
      </c>
      <c r="K33" s="40"/>
      <c r="L33" s="40"/>
      <c r="M33" s="40"/>
      <c r="N33" s="40">
        <v>1</v>
      </c>
      <c r="O33" s="40">
        <v>1</v>
      </c>
      <c r="P33" s="40"/>
      <c r="Q33" s="40"/>
      <c r="R33" s="40"/>
      <c r="S33" s="40"/>
      <c r="T33" s="40"/>
      <c r="U33" s="40"/>
      <c r="V33" s="40"/>
      <c r="W33" s="40"/>
      <c r="X33" s="39">
        <v>390</v>
      </c>
      <c r="Y33" s="103"/>
      <c r="Z33" s="103"/>
    </row>
    <row r="34" spans="1:26" s="41" customFormat="1" ht="12.75">
      <c r="A34" s="88">
        <v>411010214</v>
      </c>
      <c r="B34" s="42" t="s">
        <v>34</v>
      </c>
      <c r="C34" s="97"/>
      <c r="D34" s="40">
        <v>1</v>
      </c>
      <c r="E34" s="40"/>
      <c r="F34" s="40"/>
      <c r="G34" s="40">
        <v>1</v>
      </c>
      <c r="H34" s="40"/>
      <c r="I34" s="40"/>
      <c r="J34" s="40"/>
      <c r="K34" s="40"/>
      <c r="L34" s="40"/>
      <c r="M34" s="40"/>
      <c r="N34" s="40">
        <v>1</v>
      </c>
      <c r="O34" s="40"/>
      <c r="P34" s="40"/>
      <c r="Q34" s="40">
        <v>1</v>
      </c>
      <c r="R34" s="40"/>
      <c r="S34" s="40"/>
      <c r="T34" s="40"/>
      <c r="U34" s="40"/>
      <c r="V34" s="40"/>
      <c r="W34" s="40"/>
      <c r="X34" s="39">
        <v>485</v>
      </c>
      <c r="Y34" s="103"/>
      <c r="Z34" s="103"/>
    </row>
    <row r="35" spans="1:26" s="41" customFormat="1" ht="12.75">
      <c r="A35" s="88">
        <v>411010215</v>
      </c>
      <c r="B35" s="42" t="s">
        <v>35</v>
      </c>
      <c r="C35" s="97"/>
      <c r="D35" s="40">
        <v>2</v>
      </c>
      <c r="E35" s="40"/>
      <c r="F35" s="40"/>
      <c r="G35" s="40">
        <v>2</v>
      </c>
      <c r="H35" s="40"/>
      <c r="I35" s="40">
        <v>2</v>
      </c>
      <c r="J35" s="40"/>
      <c r="K35" s="40"/>
      <c r="L35" s="40">
        <v>2</v>
      </c>
      <c r="M35" s="40"/>
      <c r="N35" s="40">
        <v>2</v>
      </c>
      <c r="O35" s="40"/>
      <c r="P35" s="40"/>
      <c r="Q35" s="40">
        <v>2</v>
      </c>
      <c r="R35" s="40"/>
      <c r="S35" s="40">
        <v>2</v>
      </c>
      <c r="T35" s="40"/>
      <c r="U35" s="40"/>
      <c r="V35" s="40">
        <v>2</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c r="A42" s="88">
        <v>411010222</v>
      </c>
      <c r="B42" s="42" t="s">
        <v>42</v>
      </c>
      <c r="C42" s="97"/>
      <c r="D42" s="40">
        <v>1</v>
      </c>
      <c r="E42" s="40"/>
      <c r="F42" s="40"/>
      <c r="G42" s="40">
        <v>1</v>
      </c>
      <c r="H42" s="40"/>
      <c r="I42" s="40"/>
      <c r="J42" s="40"/>
      <c r="K42" s="40"/>
      <c r="L42" s="40"/>
      <c r="M42" s="40"/>
      <c r="N42" s="40"/>
      <c r="O42" s="40"/>
      <c r="P42" s="40"/>
      <c r="Q42" s="40"/>
      <c r="R42" s="40"/>
      <c r="S42" s="40">
        <v>1</v>
      </c>
      <c r="T42" s="40"/>
      <c r="U42" s="40"/>
      <c r="V42" s="40">
        <v>1</v>
      </c>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v>1</v>
      </c>
      <c r="E47" s="40"/>
      <c r="F47" s="40"/>
      <c r="G47" s="40">
        <v>1</v>
      </c>
      <c r="H47" s="40"/>
      <c r="I47" s="40"/>
      <c r="J47" s="40"/>
      <c r="K47" s="40"/>
      <c r="L47" s="40"/>
      <c r="M47" s="40"/>
      <c r="N47" s="40"/>
      <c r="O47" s="40"/>
      <c r="P47" s="40"/>
      <c r="Q47" s="40"/>
      <c r="R47" s="40"/>
      <c r="S47" s="40">
        <v>1</v>
      </c>
      <c r="T47" s="40"/>
      <c r="U47" s="40"/>
      <c r="V47" s="40">
        <v>1</v>
      </c>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2</v>
      </c>
      <c r="E53" s="40"/>
      <c r="F53" s="40"/>
      <c r="G53" s="40">
        <v>2</v>
      </c>
      <c r="H53" s="40"/>
      <c r="I53" s="40">
        <v>16</v>
      </c>
      <c r="J53" s="40">
        <v>3</v>
      </c>
      <c r="K53" s="40"/>
      <c r="L53" s="40">
        <v>13</v>
      </c>
      <c r="M53" s="40"/>
      <c r="N53" s="40">
        <v>15</v>
      </c>
      <c r="O53" s="40">
        <v>3</v>
      </c>
      <c r="P53" s="40"/>
      <c r="Q53" s="40">
        <v>12</v>
      </c>
      <c r="R53" s="40"/>
      <c r="S53" s="40">
        <v>3</v>
      </c>
      <c r="T53" s="40"/>
      <c r="U53" s="40"/>
      <c r="V53" s="40">
        <v>3</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4</v>
      </c>
      <c r="E55" s="40"/>
      <c r="F55" s="40"/>
      <c r="G55" s="40">
        <v>4</v>
      </c>
      <c r="H55" s="40"/>
      <c r="I55" s="40">
        <v>1</v>
      </c>
      <c r="J55" s="40"/>
      <c r="K55" s="40"/>
      <c r="L55" s="40">
        <v>1</v>
      </c>
      <c r="M55" s="40"/>
      <c r="N55" s="40"/>
      <c r="O55" s="40"/>
      <c r="P55" s="40"/>
      <c r="Q55" s="40"/>
      <c r="R55" s="40"/>
      <c r="S55" s="40">
        <v>5</v>
      </c>
      <c r="T55" s="40"/>
      <c r="U55" s="40"/>
      <c r="V55" s="40">
        <v>5</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c r="E58" s="40"/>
      <c r="F58" s="40"/>
      <c r="G58" s="40"/>
      <c r="H58" s="40"/>
      <c r="I58" s="40">
        <v>1</v>
      </c>
      <c r="J58" s="40"/>
      <c r="K58" s="40"/>
      <c r="L58" s="40">
        <v>1</v>
      </c>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3</v>
      </c>
      <c r="E66" s="40"/>
      <c r="F66" s="40"/>
      <c r="G66" s="40">
        <v>1</v>
      </c>
      <c r="H66" s="40">
        <v>2</v>
      </c>
      <c r="I66" s="40"/>
      <c r="J66" s="40"/>
      <c r="K66" s="40"/>
      <c r="L66" s="40"/>
      <c r="M66" s="40"/>
      <c r="N66" s="40"/>
      <c r="O66" s="40"/>
      <c r="P66" s="40"/>
      <c r="Q66" s="40"/>
      <c r="R66" s="40"/>
      <c r="S66" s="40">
        <v>3</v>
      </c>
      <c r="T66" s="40"/>
      <c r="U66" s="40"/>
      <c r="V66" s="40">
        <v>1</v>
      </c>
      <c r="W66" s="40">
        <v>2</v>
      </c>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c r="E70" s="40"/>
      <c r="F70" s="40"/>
      <c r="G70" s="40"/>
      <c r="H70" s="40"/>
      <c r="I70" s="40">
        <v>1</v>
      </c>
      <c r="J70" s="40"/>
      <c r="K70" s="40"/>
      <c r="L70" s="40">
        <v>1</v>
      </c>
      <c r="M70" s="40"/>
      <c r="N70" s="40">
        <v>1</v>
      </c>
      <c r="O70" s="40"/>
      <c r="P70" s="40"/>
      <c r="Q70" s="40">
        <v>1</v>
      </c>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2</v>
      </c>
      <c r="E81" s="40"/>
      <c r="F81" s="40"/>
      <c r="G81" s="40">
        <v>2</v>
      </c>
      <c r="H81" s="40"/>
      <c r="I81" s="40">
        <v>8</v>
      </c>
      <c r="J81" s="40">
        <v>5</v>
      </c>
      <c r="K81" s="40"/>
      <c r="L81" s="40">
        <v>3</v>
      </c>
      <c r="M81" s="40"/>
      <c r="N81" s="40">
        <v>7</v>
      </c>
      <c r="O81" s="40">
        <v>5</v>
      </c>
      <c r="P81" s="40"/>
      <c r="Q81" s="40">
        <v>2</v>
      </c>
      <c r="R81" s="40"/>
      <c r="S81" s="40">
        <v>3</v>
      </c>
      <c r="T81" s="40"/>
      <c r="U81" s="40"/>
      <c r="V81" s="40">
        <v>3</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1</v>
      </c>
      <c r="E83" s="40"/>
      <c r="F83" s="40"/>
      <c r="G83" s="40">
        <v>1</v>
      </c>
      <c r="H83" s="40"/>
      <c r="I83" s="40"/>
      <c r="J83" s="40"/>
      <c r="K83" s="40"/>
      <c r="L83" s="40"/>
      <c r="M83" s="40"/>
      <c r="N83" s="40"/>
      <c r="O83" s="40"/>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c r="A96" s="88">
        <v>411010524</v>
      </c>
      <c r="B96" s="42" t="s">
        <v>94</v>
      </c>
      <c r="C96" s="97"/>
      <c r="D96" s="40">
        <v>1</v>
      </c>
      <c r="E96" s="40"/>
      <c r="F96" s="40"/>
      <c r="G96" s="40">
        <v>1</v>
      </c>
      <c r="H96" s="40"/>
      <c r="I96" s="40"/>
      <c r="J96" s="40"/>
      <c r="K96" s="40"/>
      <c r="L96" s="40"/>
      <c r="M96" s="40"/>
      <c r="N96" s="40"/>
      <c r="O96" s="40"/>
      <c r="P96" s="40"/>
      <c r="Q96" s="40"/>
      <c r="R96" s="40"/>
      <c r="S96" s="40">
        <v>1</v>
      </c>
      <c r="T96" s="40"/>
      <c r="U96" s="40"/>
      <c r="V96" s="40">
        <v>1</v>
      </c>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123</v>
      </c>
      <c r="E106" s="40">
        <v>7</v>
      </c>
      <c r="F106" s="40"/>
      <c r="G106" s="40">
        <v>115</v>
      </c>
      <c r="H106" s="40">
        <v>1</v>
      </c>
      <c r="I106" s="40">
        <v>161</v>
      </c>
      <c r="J106" s="40">
        <v>25</v>
      </c>
      <c r="K106" s="40"/>
      <c r="L106" s="40">
        <v>136</v>
      </c>
      <c r="M106" s="40"/>
      <c r="N106" s="40">
        <v>179</v>
      </c>
      <c r="O106" s="40">
        <v>32</v>
      </c>
      <c r="P106" s="40"/>
      <c r="Q106" s="40">
        <v>147</v>
      </c>
      <c r="R106" s="40"/>
      <c r="S106" s="40">
        <v>105</v>
      </c>
      <c r="T106" s="40"/>
      <c r="U106" s="40"/>
      <c r="V106" s="40">
        <v>104</v>
      </c>
      <c r="W106" s="40">
        <v>1</v>
      </c>
      <c r="X106" s="39">
        <v>400</v>
      </c>
      <c r="Y106" s="103"/>
      <c r="Z106" s="103"/>
    </row>
    <row r="107" spans="1:26" s="41" customFormat="1" ht="12.75">
      <c r="A107" s="88">
        <v>411010602</v>
      </c>
      <c r="B107" s="42" t="s">
        <v>105</v>
      </c>
      <c r="C107" s="97"/>
      <c r="D107" s="40">
        <v>44</v>
      </c>
      <c r="E107" s="40"/>
      <c r="F107" s="40"/>
      <c r="G107" s="40">
        <v>44</v>
      </c>
      <c r="H107" s="40"/>
      <c r="I107" s="40">
        <v>20</v>
      </c>
      <c r="J107" s="40">
        <v>3</v>
      </c>
      <c r="K107" s="40"/>
      <c r="L107" s="40">
        <v>17</v>
      </c>
      <c r="M107" s="40"/>
      <c r="N107" s="40">
        <v>22</v>
      </c>
      <c r="O107" s="40">
        <v>3</v>
      </c>
      <c r="P107" s="40"/>
      <c r="Q107" s="40">
        <v>19</v>
      </c>
      <c r="R107" s="40"/>
      <c r="S107" s="40">
        <v>42</v>
      </c>
      <c r="T107" s="40"/>
      <c r="U107" s="40"/>
      <c r="V107" s="40">
        <v>42</v>
      </c>
      <c r="W107" s="40"/>
      <c r="X107" s="39">
        <v>481</v>
      </c>
      <c r="Y107" s="103"/>
      <c r="Z107" s="103"/>
    </row>
    <row r="108" spans="1:26" s="41" customFormat="1" ht="12.75">
      <c r="A108" s="88">
        <v>411010603</v>
      </c>
      <c r="B108" s="42" t="s">
        <v>106</v>
      </c>
      <c r="C108" s="97"/>
      <c r="D108" s="40">
        <v>31</v>
      </c>
      <c r="E108" s="40">
        <v>3</v>
      </c>
      <c r="F108" s="40"/>
      <c r="G108" s="40">
        <v>20</v>
      </c>
      <c r="H108" s="40">
        <v>8</v>
      </c>
      <c r="I108" s="40">
        <v>6</v>
      </c>
      <c r="J108" s="40"/>
      <c r="K108" s="40"/>
      <c r="L108" s="40">
        <v>5</v>
      </c>
      <c r="M108" s="40">
        <v>1</v>
      </c>
      <c r="N108" s="40">
        <v>9</v>
      </c>
      <c r="O108" s="40">
        <v>3</v>
      </c>
      <c r="P108" s="40"/>
      <c r="Q108" s="40">
        <v>6</v>
      </c>
      <c r="R108" s="40"/>
      <c r="S108" s="40">
        <v>28</v>
      </c>
      <c r="T108" s="40"/>
      <c r="U108" s="40"/>
      <c r="V108" s="40">
        <v>19</v>
      </c>
      <c r="W108" s="40">
        <v>9</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13</v>
      </c>
      <c r="E110" s="40"/>
      <c r="F110" s="40"/>
      <c r="G110" s="40">
        <v>12</v>
      </c>
      <c r="H110" s="40">
        <v>1</v>
      </c>
      <c r="I110" s="40">
        <v>7</v>
      </c>
      <c r="J110" s="40"/>
      <c r="K110" s="40"/>
      <c r="L110" s="40">
        <v>7</v>
      </c>
      <c r="M110" s="40"/>
      <c r="N110" s="40"/>
      <c r="O110" s="40"/>
      <c r="P110" s="40"/>
      <c r="Q110" s="40"/>
      <c r="R110" s="40"/>
      <c r="S110" s="40">
        <v>20</v>
      </c>
      <c r="T110" s="40"/>
      <c r="U110" s="40"/>
      <c r="V110" s="40">
        <v>19</v>
      </c>
      <c r="W110" s="40">
        <v>1</v>
      </c>
      <c r="X110" s="39">
        <v>620</v>
      </c>
      <c r="Y110" s="103"/>
      <c r="Z110" s="103"/>
    </row>
    <row r="111" spans="1:26" s="41" customFormat="1" ht="12.75">
      <c r="A111" s="88">
        <v>411010606</v>
      </c>
      <c r="B111" s="42" t="s">
        <v>109</v>
      </c>
      <c r="C111" s="97"/>
      <c r="D111" s="40">
        <v>47</v>
      </c>
      <c r="E111" s="40">
        <v>1</v>
      </c>
      <c r="F111" s="40"/>
      <c r="G111" s="40">
        <v>36</v>
      </c>
      <c r="H111" s="40">
        <v>10</v>
      </c>
      <c r="I111" s="40">
        <v>44</v>
      </c>
      <c r="J111" s="40">
        <v>20</v>
      </c>
      <c r="K111" s="40"/>
      <c r="L111" s="40">
        <v>23</v>
      </c>
      <c r="M111" s="40">
        <v>1</v>
      </c>
      <c r="N111" s="40">
        <v>50</v>
      </c>
      <c r="O111" s="40">
        <v>21</v>
      </c>
      <c r="P111" s="40"/>
      <c r="Q111" s="40">
        <v>28</v>
      </c>
      <c r="R111" s="40">
        <v>1</v>
      </c>
      <c r="S111" s="40">
        <v>41</v>
      </c>
      <c r="T111" s="40"/>
      <c r="U111" s="40"/>
      <c r="V111" s="40">
        <v>31</v>
      </c>
      <c r="W111" s="40">
        <v>10</v>
      </c>
      <c r="X111" s="39">
        <v>500</v>
      </c>
      <c r="Y111" s="103"/>
      <c r="Z111" s="103"/>
    </row>
    <row r="112" spans="1:26" s="41" customFormat="1" ht="12.75" customHeight="1">
      <c r="A112" s="88">
        <v>411010607</v>
      </c>
      <c r="B112" s="42" t="s">
        <v>110</v>
      </c>
      <c r="C112" s="97"/>
      <c r="D112" s="40">
        <v>20</v>
      </c>
      <c r="E112" s="40">
        <v>1</v>
      </c>
      <c r="F112" s="40"/>
      <c r="G112" s="40">
        <v>12</v>
      </c>
      <c r="H112" s="40">
        <v>7</v>
      </c>
      <c r="I112" s="40">
        <v>6</v>
      </c>
      <c r="J112" s="40"/>
      <c r="K112" s="40"/>
      <c r="L112" s="40">
        <v>6</v>
      </c>
      <c r="M112" s="40"/>
      <c r="N112" s="40">
        <v>1</v>
      </c>
      <c r="O112" s="40">
        <v>1</v>
      </c>
      <c r="P112" s="40"/>
      <c r="Q112" s="40"/>
      <c r="R112" s="40"/>
      <c r="S112" s="40">
        <v>25</v>
      </c>
      <c r="T112" s="40"/>
      <c r="U112" s="40"/>
      <c r="V112" s="40">
        <v>18</v>
      </c>
      <c r="W112" s="40">
        <v>7</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4</v>
      </c>
      <c r="E115" s="40">
        <v>2</v>
      </c>
      <c r="F115" s="40"/>
      <c r="G115" s="40">
        <v>2</v>
      </c>
      <c r="H115" s="40"/>
      <c r="I115" s="40">
        <v>3</v>
      </c>
      <c r="J115" s="40"/>
      <c r="K115" s="40"/>
      <c r="L115" s="40">
        <v>3</v>
      </c>
      <c r="M115" s="40"/>
      <c r="N115" s="40">
        <v>4</v>
      </c>
      <c r="O115" s="40">
        <v>2</v>
      </c>
      <c r="P115" s="40"/>
      <c r="Q115" s="40">
        <v>2</v>
      </c>
      <c r="R115" s="40"/>
      <c r="S115" s="40">
        <v>3</v>
      </c>
      <c r="T115" s="40"/>
      <c r="U115" s="40"/>
      <c r="V115" s="40">
        <v>3</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2</v>
      </c>
      <c r="E120" s="40"/>
      <c r="F120" s="40"/>
      <c r="G120" s="40">
        <v>2</v>
      </c>
      <c r="H120" s="40"/>
      <c r="I120" s="40">
        <v>2</v>
      </c>
      <c r="J120" s="40">
        <v>2</v>
      </c>
      <c r="K120" s="40"/>
      <c r="L120" s="40"/>
      <c r="M120" s="40"/>
      <c r="N120" s="40">
        <v>4</v>
      </c>
      <c r="O120" s="40">
        <v>2</v>
      </c>
      <c r="P120" s="40"/>
      <c r="Q120" s="40">
        <v>2</v>
      </c>
      <c r="R120" s="40"/>
      <c r="S120" s="40"/>
      <c r="T120" s="40"/>
      <c r="U120" s="40"/>
      <c r="V120" s="40"/>
      <c r="W120" s="40"/>
      <c r="X120" s="39">
        <v>466</v>
      </c>
      <c r="Y120" s="103"/>
      <c r="Z120" s="103"/>
    </row>
    <row r="121" spans="1:26" s="41" customFormat="1" ht="12.75" customHeight="1">
      <c r="A121" s="88">
        <v>411010616</v>
      </c>
      <c r="B121" s="42" t="s">
        <v>119</v>
      </c>
      <c r="C121" s="97"/>
      <c r="D121" s="40"/>
      <c r="E121" s="40"/>
      <c r="F121" s="40"/>
      <c r="G121" s="40"/>
      <c r="H121" s="40"/>
      <c r="I121" s="40">
        <v>1</v>
      </c>
      <c r="J121" s="40"/>
      <c r="K121" s="40"/>
      <c r="L121" s="40">
        <v>1</v>
      </c>
      <c r="M121" s="40"/>
      <c r="N121" s="40">
        <v>1</v>
      </c>
      <c r="O121" s="40"/>
      <c r="P121" s="40"/>
      <c r="Q121" s="40">
        <v>1</v>
      </c>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c r="A123" s="88">
        <v>411010701</v>
      </c>
      <c r="B123" s="42" t="s">
        <v>121</v>
      </c>
      <c r="C123" s="97"/>
      <c r="D123" s="40"/>
      <c r="E123" s="40"/>
      <c r="F123" s="40"/>
      <c r="G123" s="40"/>
      <c r="H123" s="40"/>
      <c r="I123" s="40">
        <v>1</v>
      </c>
      <c r="J123" s="40"/>
      <c r="K123" s="40"/>
      <c r="L123" s="40">
        <v>1</v>
      </c>
      <c r="M123" s="40"/>
      <c r="N123" s="40">
        <v>1</v>
      </c>
      <c r="O123" s="40"/>
      <c r="P123" s="40"/>
      <c r="Q123" s="40">
        <v>1</v>
      </c>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c r="E129" s="40"/>
      <c r="F129" s="40"/>
      <c r="G129" s="40"/>
      <c r="H129" s="40"/>
      <c r="I129" s="40">
        <v>1</v>
      </c>
      <c r="J129" s="40"/>
      <c r="K129" s="40"/>
      <c r="L129" s="40">
        <v>1</v>
      </c>
      <c r="M129" s="40"/>
      <c r="N129" s="40"/>
      <c r="O129" s="40"/>
      <c r="P129" s="40"/>
      <c r="Q129" s="40"/>
      <c r="R129" s="40"/>
      <c r="S129" s="40">
        <v>1</v>
      </c>
      <c r="T129" s="40"/>
      <c r="U129" s="40"/>
      <c r="V129" s="40">
        <v>1</v>
      </c>
      <c r="W129" s="40"/>
      <c r="X129" s="39">
        <v>632</v>
      </c>
      <c r="Y129" s="103"/>
      <c r="Z129" s="103"/>
    </row>
    <row r="130" spans="1:26" s="41" customFormat="1" ht="12.75" customHeight="1">
      <c r="A130" s="88">
        <v>411010708</v>
      </c>
      <c r="B130" s="42" t="s">
        <v>128</v>
      </c>
      <c r="C130" s="97"/>
      <c r="D130" s="40"/>
      <c r="E130" s="40"/>
      <c r="F130" s="40"/>
      <c r="G130" s="40"/>
      <c r="H130" s="40"/>
      <c r="I130" s="40">
        <v>3</v>
      </c>
      <c r="J130" s="40"/>
      <c r="K130" s="40"/>
      <c r="L130" s="40">
        <v>3</v>
      </c>
      <c r="M130" s="40"/>
      <c r="N130" s="40">
        <v>3</v>
      </c>
      <c r="O130" s="40"/>
      <c r="P130" s="40"/>
      <c r="Q130" s="40">
        <v>3</v>
      </c>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c r="A132" s="88">
        <v>411010710</v>
      </c>
      <c r="B132" s="42" t="s">
        <v>130</v>
      </c>
      <c r="C132" s="97"/>
      <c r="D132" s="40"/>
      <c r="E132" s="40"/>
      <c r="F132" s="40"/>
      <c r="G132" s="40"/>
      <c r="H132" s="40"/>
      <c r="I132" s="40">
        <v>1</v>
      </c>
      <c r="J132" s="40"/>
      <c r="K132" s="40"/>
      <c r="L132" s="40">
        <v>1</v>
      </c>
      <c r="M132" s="40"/>
      <c r="N132" s="40">
        <v>1</v>
      </c>
      <c r="O132" s="40"/>
      <c r="P132" s="40"/>
      <c r="Q132" s="40">
        <v>1</v>
      </c>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4</v>
      </c>
      <c r="E136" s="40"/>
      <c r="F136" s="40"/>
      <c r="G136" s="40">
        <v>3</v>
      </c>
      <c r="H136" s="40">
        <v>1</v>
      </c>
      <c r="I136" s="40">
        <v>5</v>
      </c>
      <c r="J136" s="40"/>
      <c r="K136" s="40"/>
      <c r="L136" s="40">
        <v>5</v>
      </c>
      <c r="M136" s="40"/>
      <c r="N136" s="40">
        <v>3</v>
      </c>
      <c r="O136" s="40"/>
      <c r="P136" s="40"/>
      <c r="Q136" s="40">
        <v>3</v>
      </c>
      <c r="R136" s="40"/>
      <c r="S136" s="40">
        <v>6</v>
      </c>
      <c r="T136" s="40"/>
      <c r="U136" s="40"/>
      <c r="V136" s="40">
        <v>5</v>
      </c>
      <c r="W136" s="40">
        <v>1</v>
      </c>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c r="A154" s="88">
        <v>411010732</v>
      </c>
      <c r="B154" s="42" t="s">
        <v>152</v>
      </c>
      <c r="C154" s="97"/>
      <c r="D154" s="40"/>
      <c r="E154" s="40"/>
      <c r="F154" s="40"/>
      <c r="G154" s="40"/>
      <c r="H154" s="40"/>
      <c r="I154" s="40">
        <v>4</v>
      </c>
      <c r="J154" s="40"/>
      <c r="K154" s="40"/>
      <c r="L154" s="40">
        <v>4</v>
      </c>
      <c r="M154" s="40"/>
      <c r="N154" s="40">
        <v>2</v>
      </c>
      <c r="O154" s="40"/>
      <c r="P154" s="40"/>
      <c r="Q154" s="40">
        <v>2</v>
      </c>
      <c r="R154" s="40"/>
      <c r="S154" s="40">
        <v>2</v>
      </c>
      <c r="T154" s="40"/>
      <c r="U154" s="40"/>
      <c r="V154" s="40">
        <v>2</v>
      </c>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2164</v>
      </c>
      <c r="C163" s="97"/>
      <c r="D163" s="40"/>
      <c r="E163" s="40"/>
      <c r="F163" s="40"/>
      <c r="G163" s="40"/>
      <c r="H163" s="40"/>
      <c r="I163" s="40">
        <v>1</v>
      </c>
      <c r="J163" s="40"/>
      <c r="K163" s="40"/>
      <c r="L163" s="40">
        <v>1</v>
      </c>
      <c r="M163" s="40"/>
      <c r="N163" s="40">
        <v>1</v>
      </c>
      <c r="O163" s="40"/>
      <c r="P163" s="40"/>
      <c r="Q163" s="40">
        <v>1</v>
      </c>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c r="A188" s="88">
        <v>411010901</v>
      </c>
      <c r="B188" s="42" t="s">
        <v>183</v>
      </c>
      <c r="C188" s="97"/>
      <c r="D188" s="40"/>
      <c r="E188" s="40"/>
      <c r="F188" s="40"/>
      <c r="G188" s="40"/>
      <c r="H188" s="40"/>
      <c r="I188" s="40">
        <v>1</v>
      </c>
      <c r="J188" s="40"/>
      <c r="K188" s="40"/>
      <c r="L188" s="40">
        <v>1</v>
      </c>
      <c r="M188" s="40"/>
      <c r="N188" s="40"/>
      <c r="O188" s="40"/>
      <c r="P188" s="40"/>
      <c r="Q188" s="40"/>
      <c r="R188" s="40"/>
      <c r="S188" s="40">
        <v>1</v>
      </c>
      <c r="T188" s="40"/>
      <c r="U188" s="40"/>
      <c r="V188" s="40">
        <v>1</v>
      </c>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c r="A190" s="88">
        <v>411010903</v>
      </c>
      <c r="B190" s="42" t="s">
        <v>185</v>
      </c>
      <c r="C190" s="97"/>
      <c r="D190" s="40">
        <v>1</v>
      </c>
      <c r="E190" s="40"/>
      <c r="F190" s="40"/>
      <c r="G190" s="40"/>
      <c r="H190" s="40">
        <v>1</v>
      </c>
      <c r="I190" s="40">
        <v>1</v>
      </c>
      <c r="J190" s="40"/>
      <c r="K190" s="40"/>
      <c r="L190" s="40">
        <v>1</v>
      </c>
      <c r="M190" s="40"/>
      <c r="N190" s="40">
        <v>1</v>
      </c>
      <c r="O190" s="40"/>
      <c r="P190" s="40"/>
      <c r="Q190" s="40">
        <v>1</v>
      </c>
      <c r="R190" s="40"/>
      <c r="S190" s="40">
        <v>1</v>
      </c>
      <c r="T190" s="40"/>
      <c r="U190" s="40"/>
      <c r="V190" s="40"/>
      <c r="W190" s="40">
        <v>1</v>
      </c>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v>2</v>
      </c>
      <c r="E194" s="40"/>
      <c r="F194" s="40"/>
      <c r="G194" s="40"/>
      <c r="H194" s="40">
        <v>2</v>
      </c>
      <c r="I194" s="40"/>
      <c r="J194" s="40"/>
      <c r="K194" s="40"/>
      <c r="L194" s="40"/>
      <c r="M194" s="40"/>
      <c r="N194" s="40"/>
      <c r="O194" s="40"/>
      <c r="P194" s="40"/>
      <c r="Q194" s="40"/>
      <c r="R194" s="40"/>
      <c r="S194" s="40">
        <v>2</v>
      </c>
      <c r="T194" s="40"/>
      <c r="U194" s="40"/>
      <c r="V194" s="40"/>
      <c r="W194" s="40">
        <v>2</v>
      </c>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c r="E197" s="40"/>
      <c r="F197" s="40"/>
      <c r="G197" s="40"/>
      <c r="H197" s="40"/>
      <c r="I197" s="40">
        <v>3</v>
      </c>
      <c r="J197" s="40"/>
      <c r="K197" s="40"/>
      <c r="L197" s="40">
        <v>3</v>
      </c>
      <c r="M197" s="40"/>
      <c r="N197" s="40">
        <v>3</v>
      </c>
      <c r="O197" s="40"/>
      <c r="P197" s="40"/>
      <c r="Q197" s="40">
        <v>3</v>
      </c>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13</v>
      </c>
      <c r="E201" s="40">
        <v>1</v>
      </c>
      <c r="F201" s="40"/>
      <c r="G201" s="40">
        <v>12</v>
      </c>
      <c r="H201" s="40"/>
      <c r="I201" s="40">
        <v>28</v>
      </c>
      <c r="J201" s="40">
        <v>5</v>
      </c>
      <c r="K201" s="40"/>
      <c r="L201" s="40">
        <v>23</v>
      </c>
      <c r="M201" s="40"/>
      <c r="N201" s="40">
        <v>28</v>
      </c>
      <c r="O201" s="40">
        <v>6</v>
      </c>
      <c r="P201" s="40"/>
      <c r="Q201" s="40">
        <v>22</v>
      </c>
      <c r="R201" s="40"/>
      <c r="S201" s="40">
        <v>13</v>
      </c>
      <c r="T201" s="40"/>
      <c r="U201" s="40"/>
      <c r="V201" s="40">
        <v>13</v>
      </c>
      <c r="W201" s="40"/>
      <c r="X201" s="39">
        <v>368</v>
      </c>
      <c r="Y201" s="103"/>
      <c r="Z201" s="103"/>
    </row>
    <row r="202" spans="1:26" s="41" customFormat="1" ht="38.25">
      <c r="A202" s="88">
        <v>411010915</v>
      </c>
      <c r="B202" s="42" t="s">
        <v>197</v>
      </c>
      <c r="C202" s="97"/>
      <c r="D202" s="40">
        <v>1</v>
      </c>
      <c r="E202" s="40"/>
      <c r="F202" s="40"/>
      <c r="G202" s="40">
        <v>1</v>
      </c>
      <c r="H202" s="40"/>
      <c r="I202" s="40">
        <v>1</v>
      </c>
      <c r="J202" s="40"/>
      <c r="K202" s="40"/>
      <c r="L202" s="40">
        <v>1</v>
      </c>
      <c r="M202" s="40"/>
      <c r="N202" s="40">
        <v>1</v>
      </c>
      <c r="O202" s="40"/>
      <c r="P202" s="40"/>
      <c r="Q202" s="40">
        <v>1</v>
      </c>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c r="A211" s="88">
        <v>411010924</v>
      </c>
      <c r="B211" s="42" t="s">
        <v>206</v>
      </c>
      <c r="C211" s="97"/>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c r="A215" s="88">
        <v>411010928</v>
      </c>
      <c r="B215" s="42" t="s">
        <v>2134</v>
      </c>
      <c r="C215" s="97"/>
      <c r="D215" s="40"/>
      <c r="E215" s="40"/>
      <c r="F215" s="40"/>
      <c r="G215" s="40"/>
      <c r="H215" s="40"/>
      <c r="I215" s="40">
        <v>2</v>
      </c>
      <c r="J215" s="40"/>
      <c r="K215" s="40"/>
      <c r="L215" s="40">
        <v>2</v>
      </c>
      <c r="M215" s="40"/>
      <c r="N215" s="40">
        <v>2</v>
      </c>
      <c r="O215" s="40"/>
      <c r="P215" s="40"/>
      <c r="Q215" s="40">
        <v>2</v>
      </c>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c r="A224" s="88">
        <v>411011101</v>
      </c>
      <c r="B224" s="42" t="s">
        <v>215</v>
      </c>
      <c r="C224" s="97"/>
      <c r="D224" s="40">
        <v>1</v>
      </c>
      <c r="E224" s="40"/>
      <c r="F224" s="40"/>
      <c r="G224" s="40">
        <v>1</v>
      </c>
      <c r="H224" s="40"/>
      <c r="I224" s="40"/>
      <c r="J224" s="40"/>
      <c r="K224" s="40"/>
      <c r="L224" s="40"/>
      <c r="M224" s="40"/>
      <c r="N224" s="40">
        <v>1</v>
      </c>
      <c r="O224" s="40"/>
      <c r="P224" s="40"/>
      <c r="Q224" s="40">
        <v>1</v>
      </c>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29</v>
      </c>
      <c r="E235" s="40">
        <v>2</v>
      </c>
      <c r="F235" s="40"/>
      <c r="G235" s="40">
        <v>27</v>
      </c>
      <c r="H235" s="40"/>
      <c r="I235" s="40">
        <v>46</v>
      </c>
      <c r="J235" s="40">
        <v>22</v>
      </c>
      <c r="K235" s="40"/>
      <c r="L235" s="40">
        <v>24</v>
      </c>
      <c r="M235" s="40"/>
      <c r="N235" s="40">
        <v>47</v>
      </c>
      <c r="O235" s="40">
        <v>24</v>
      </c>
      <c r="P235" s="40"/>
      <c r="Q235" s="40">
        <v>23</v>
      </c>
      <c r="R235" s="40"/>
      <c r="S235" s="40">
        <v>28</v>
      </c>
      <c r="T235" s="40"/>
      <c r="U235" s="40"/>
      <c r="V235" s="40">
        <v>28</v>
      </c>
      <c r="W235" s="40"/>
      <c r="X235" s="39">
        <v>676</v>
      </c>
      <c r="Y235" s="103"/>
      <c r="Z235" s="103"/>
    </row>
    <row r="236" spans="1:26" s="41" customFormat="1" ht="25.5">
      <c r="A236" s="88">
        <v>411011113</v>
      </c>
      <c r="B236" s="42" t="s">
        <v>227</v>
      </c>
      <c r="C236" s="97"/>
      <c r="D236" s="40">
        <v>1</v>
      </c>
      <c r="E236" s="40"/>
      <c r="F236" s="40"/>
      <c r="G236" s="40">
        <v>1</v>
      </c>
      <c r="H236" s="40"/>
      <c r="I236" s="40"/>
      <c r="J236" s="40"/>
      <c r="K236" s="40"/>
      <c r="L236" s="40"/>
      <c r="M236" s="40"/>
      <c r="N236" s="40"/>
      <c r="O236" s="40"/>
      <c r="P236" s="40"/>
      <c r="Q236" s="40"/>
      <c r="R236" s="40"/>
      <c r="S236" s="40">
        <v>1</v>
      </c>
      <c r="T236" s="40"/>
      <c r="U236" s="40"/>
      <c r="V236" s="40">
        <v>1</v>
      </c>
      <c r="W236" s="40"/>
      <c r="X236" s="39">
        <v>425</v>
      </c>
      <c r="Y236" s="103"/>
      <c r="Z236" s="103"/>
    </row>
    <row r="237" spans="1:26" s="41" customFormat="1" ht="25.5">
      <c r="A237" s="88">
        <v>411011114</v>
      </c>
      <c r="B237" s="42" t="s">
        <v>228</v>
      </c>
      <c r="C237" s="97"/>
      <c r="D237" s="40">
        <v>1</v>
      </c>
      <c r="E237" s="40"/>
      <c r="F237" s="40"/>
      <c r="G237" s="40">
        <v>1</v>
      </c>
      <c r="H237" s="40"/>
      <c r="I237" s="40"/>
      <c r="J237" s="40"/>
      <c r="K237" s="40"/>
      <c r="L237" s="40"/>
      <c r="M237" s="40"/>
      <c r="N237" s="40"/>
      <c r="O237" s="40"/>
      <c r="P237" s="40"/>
      <c r="Q237" s="40"/>
      <c r="R237" s="40"/>
      <c r="S237" s="40">
        <v>1</v>
      </c>
      <c r="T237" s="40"/>
      <c r="U237" s="40"/>
      <c r="V237" s="40">
        <v>1</v>
      </c>
      <c r="W237" s="40"/>
      <c r="X237" s="39">
        <v>601</v>
      </c>
      <c r="Y237" s="103"/>
      <c r="Z237" s="103"/>
    </row>
    <row r="238" spans="1:26" s="41" customFormat="1" ht="12.75">
      <c r="A238" s="88">
        <v>411011115</v>
      </c>
      <c r="B238" s="42" t="s">
        <v>229</v>
      </c>
      <c r="C238" s="97"/>
      <c r="D238" s="40">
        <v>15</v>
      </c>
      <c r="E238" s="40">
        <v>3</v>
      </c>
      <c r="F238" s="40"/>
      <c r="G238" s="40">
        <v>9</v>
      </c>
      <c r="H238" s="40">
        <v>3</v>
      </c>
      <c r="I238" s="40">
        <v>6</v>
      </c>
      <c r="J238" s="40"/>
      <c r="K238" s="40"/>
      <c r="L238" s="40">
        <v>6</v>
      </c>
      <c r="M238" s="40"/>
      <c r="N238" s="40">
        <v>12</v>
      </c>
      <c r="O238" s="40">
        <v>3</v>
      </c>
      <c r="P238" s="40"/>
      <c r="Q238" s="40">
        <v>9</v>
      </c>
      <c r="R238" s="40"/>
      <c r="S238" s="40">
        <v>9</v>
      </c>
      <c r="T238" s="40"/>
      <c r="U238" s="40"/>
      <c r="V238" s="40">
        <v>6</v>
      </c>
      <c r="W238" s="40">
        <v>3</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c r="A240" s="88">
        <v>411011117</v>
      </c>
      <c r="B240" s="42" t="s">
        <v>231</v>
      </c>
      <c r="C240" s="97"/>
      <c r="D240" s="40"/>
      <c r="E240" s="40"/>
      <c r="F240" s="40"/>
      <c r="G240" s="40"/>
      <c r="H240" s="40"/>
      <c r="I240" s="40">
        <v>2</v>
      </c>
      <c r="J240" s="40">
        <v>1</v>
      </c>
      <c r="K240" s="40"/>
      <c r="L240" s="40">
        <v>1</v>
      </c>
      <c r="M240" s="40"/>
      <c r="N240" s="40">
        <v>2</v>
      </c>
      <c r="O240" s="40">
        <v>1</v>
      </c>
      <c r="P240" s="40"/>
      <c r="Q240" s="40">
        <v>1</v>
      </c>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2</v>
      </c>
      <c r="E242" s="40"/>
      <c r="F242" s="40"/>
      <c r="G242" s="40">
        <v>2</v>
      </c>
      <c r="H242" s="40"/>
      <c r="I242" s="40">
        <v>3</v>
      </c>
      <c r="J242" s="40"/>
      <c r="K242" s="40"/>
      <c r="L242" s="40">
        <v>3</v>
      </c>
      <c r="M242" s="40"/>
      <c r="N242" s="40">
        <v>2</v>
      </c>
      <c r="O242" s="40"/>
      <c r="P242" s="40"/>
      <c r="Q242" s="40">
        <v>2</v>
      </c>
      <c r="R242" s="40"/>
      <c r="S242" s="40">
        <v>3</v>
      </c>
      <c r="T242" s="40"/>
      <c r="U242" s="40"/>
      <c r="V242" s="40">
        <v>3</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c r="A245" s="88">
        <v>411011202</v>
      </c>
      <c r="B245" s="42" t="s">
        <v>236</v>
      </c>
      <c r="C245" s="97"/>
      <c r="D245" s="40">
        <v>2</v>
      </c>
      <c r="E245" s="40"/>
      <c r="F245" s="40"/>
      <c r="G245" s="40">
        <v>1</v>
      </c>
      <c r="H245" s="40">
        <v>1</v>
      </c>
      <c r="I245" s="40"/>
      <c r="J245" s="40"/>
      <c r="K245" s="40"/>
      <c r="L245" s="40"/>
      <c r="M245" s="40"/>
      <c r="N245" s="40"/>
      <c r="O245" s="40"/>
      <c r="P245" s="40"/>
      <c r="Q245" s="40"/>
      <c r="R245" s="40"/>
      <c r="S245" s="40">
        <v>2</v>
      </c>
      <c r="T245" s="40"/>
      <c r="U245" s="40"/>
      <c r="V245" s="40">
        <v>1</v>
      </c>
      <c r="W245" s="40">
        <v>1</v>
      </c>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12</v>
      </c>
      <c r="E247" s="40"/>
      <c r="F247" s="40"/>
      <c r="G247" s="40">
        <v>12</v>
      </c>
      <c r="H247" s="40"/>
      <c r="I247" s="40">
        <v>4</v>
      </c>
      <c r="J247" s="40">
        <v>1</v>
      </c>
      <c r="K247" s="40"/>
      <c r="L247" s="40">
        <v>3</v>
      </c>
      <c r="M247" s="40"/>
      <c r="N247" s="40">
        <v>6</v>
      </c>
      <c r="O247" s="40">
        <v>1</v>
      </c>
      <c r="P247" s="40"/>
      <c r="Q247" s="40">
        <v>5</v>
      </c>
      <c r="R247" s="40"/>
      <c r="S247" s="40">
        <v>10</v>
      </c>
      <c r="T247" s="40"/>
      <c r="U247" s="40"/>
      <c r="V247" s="40">
        <v>10</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c r="A255" s="88">
        <v>411011212</v>
      </c>
      <c r="B255" s="42" t="s">
        <v>246</v>
      </c>
      <c r="C255" s="97"/>
      <c r="D255" s="40">
        <v>3</v>
      </c>
      <c r="E255" s="40"/>
      <c r="F255" s="40"/>
      <c r="G255" s="40">
        <v>3</v>
      </c>
      <c r="H255" s="40"/>
      <c r="I255" s="40"/>
      <c r="J255" s="40"/>
      <c r="K255" s="40"/>
      <c r="L255" s="40"/>
      <c r="M255" s="40"/>
      <c r="N255" s="40"/>
      <c r="O255" s="40"/>
      <c r="P255" s="40"/>
      <c r="Q255" s="40"/>
      <c r="R255" s="40"/>
      <c r="S255" s="40">
        <v>3</v>
      </c>
      <c r="T255" s="40"/>
      <c r="U255" s="40"/>
      <c r="V255" s="40">
        <v>3</v>
      </c>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c r="A257" s="88">
        <v>411011214</v>
      </c>
      <c r="B257" s="42" t="s">
        <v>2135</v>
      </c>
      <c r="C257" s="97"/>
      <c r="D257" s="40"/>
      <c r="E257" s="40"/>
      <c r="F257" s="40"/>
      <c r="G257" s="40"/>
      <c r="H257" s="40"/>
      <c r="I257" s="40">
        <v>2</v>
      </c>
      <c r="J257" s="40">
        <v>1</v>
      </c>
      <c r="K257" s="40"/>
      <c r="L257" s="40">
        <v>1</v>
      </c>
      <c r="M257" s="40"/>
      <c r="N257" s="40">
        <v>1</v>
      </c>
      <c r="O257" s="40">
        <v>1</v>
      </c>
      <c r="P257" s="40"/>
      <c r="Q257" s="40"/>
      <c r="R257" s="40"/>
      <c r="S257" s="40">
        <v>1</v>
      </c>
      <c r="T257" s="40"/>
      <c r="U257" s="40"/>
      <c r="V257" s="40">
        <v>1</v>
      </c>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v>1</v>
      </c>
      <c r="E260" s="40"/>
      <c r="F260" s="40"/>
      <c r="G260" s="40">
        <v>1</v>
      </c>
      <c r="H260" s="40"/>
      <c r="I260" s="40"/>
      <c r="J260" s="40"/>
      <c r="K260" s="40"/>
      <c r="L260" s="40"/>
      <c r="M260" s="40"/>
      <c r="N260" s="40"/>
      <c r="O260" s="40"/>
      <c r="P260" s="40"/>
      <c r="Q260" s="40"/>
      <c r="R260" s="40"/>
      <c r="S260" s="40">
        <v>1</v>
      </c>
      <c r="T260" s="40"/>
      <c r="U260" s="40"/>
      <c r="V260" s="40">
        <v>1</v>
      </c>
      <c r="W260" s="40"/>
      <c r="X260" s="39">
        <v>749</v>
      </c>
      <c r="Y260" s="103"/>
      <c r="Z260" s="103"/>
    </row>
    <row r="261" spans="1:26" s="41" customFormat="1" ht="38.25">
      <c r="A261" s="88">
        <v>411011302</v>
      </c>
      <c r="B261" s="42" t="s">
        <v>250</v>
      </c>
      <c r="C261" s="97"/>
      <c r="D261" s="40">
        <v>1</v>
      </c>
      <c r="E261" s="40"/>
      <c r="F261" s="40"/>
      <c r="G261" s="40">
        <v>1</v>
      </c>
      <c r="H261" s="40"/>
      <c r="I261" s="40"/>
      <c r="J261" s="40"/>
      <c r="K261" s="40"/>
      <c r="L261" s="40"/>
      <c r="M261" s="40"/>
      <c r="N261" s="40"/>
      <c r="O261" s="40"/>
      <c r="P261" s="40"/>
      <c r="Q261" s="40"/>
      <c r="R261" s="40"/>
      <c r="S261" s="40">
        <v>1</v>
      </c>
      <c r="T261" s="40"/>
      <c r="U261" s="40"/>
      <c r="V261" s="40">
        <v>1</v>
      </c>
      <c r="W261" s="40"/>
      <c r="X261" s="39">
        <v>582</v>
      </c>
      <c r="Y261" s="103"/>
      <c r="Z261" s="103"/>
    </row>
    <row r="262" spans="1:26" s="41" customFormat="1" ht="25.5">
      <c r="A262" s="88">
        <v>411011303</v>
      </c>
      <c r="B262" s="42" t="s">
        <v>251</v>
      </c>
      <c r="C262" s="97"/>
      <c r="D262" s="40">
        <v>81</v>
      </c>
      <c r="E262" s="40">
        <v>4</v>
      </c>
      <c r="F262" s="40">
        <v>1</v>
      </c>
      <c r="G262" s="40">
        <v>67</v>
      </c>
      <c r="H262" s="40">
        <v>9</v>
      </c>
      <c r="I262" s="40">
        <v>36</v>
      </c>
      <c r="J262" s="40">
        <v>3</v>
      </c>
      <c r="K262" s="40"/>
      <c r="L262" s="40">
        <v>33</v>
      </c>
      <c r="M262" s="40"/>
      <c r="N262" s="40">
        <v>30</v>
      </c>
      <c r="O262" s="40">
        <v>7</v>
      </c>
      <c r="P262" s="40"/>
      <c r="Q262" s="40">
        <v>21</v>
      </c>
      <c r="R262" s="40">
        <v>2</v>
      </c>
      <c r="S262" s="40">
        <v>87</v>
      </c>
      <c r="T262" s="40"/>
      <c r="U262" s="40">
        <v>1</v>
      </c>
      <c r="V262" s="40">
        <v>79</v>
      </c>
      <c r="W262" s="40">
        <v>7</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12</v>
      </c>
      <c r="E264" s="40">
        <v>1</v>
      </c>
      <c r="F264" s="40"/>
      <c r="G264" s="40">
        <v>11</v>
      </c>
      <c r="H264" s="40"/>
      <c r="I264" s="40">
        <v>132</v>
      </c>
      <c r="J264" s="40">
        <v>98</v>
      </c>
      <c r="K264" s="40"/>
      <c r="L264" s="40">
        <v>34</v>
      </c>
      <c r="M264" s="40"/>
      <c r="N264" s="40">
        <v>132</v>
      </c>
      <c r="O264" s="40">
        <v>99</v>
      </c>
      <c r="P264" s="40"/>
      <c r="Q264" s="40">
        <v>33</v>
      </c>
      <c r="R264" s="40"/>
      <c r="S264" s="40">
        <v>12</v>
      </c>
      <c r="T264" s="40"/>
      <c r="U264" s="40"/>
      <c r="V264" s="40">
        <v>12</v>
      </c>
      <c r="W264" s="40"/>
      <c r="X264" s="39">
        <v>444</v>
      </c>
      <c r="Y264" s="103"/>
      <c r="Z264" s="103"/>
    </row>
    <row r="265" spans="1:26" s="41" customFormat="1" ht="12.75">
      <c r="A265" s="88">
        <v>411011306</v>
      </c>
      <c r="B265" s="42" t="s">
        <v>254</v>
      </c>
      <c r="C265" s="97"/>
      <c r="D265" s="40"/>
      <c r="E265" s="40"/>
      <c r="F265" s="40"/>
      <c r="G265" s="40"/>
      <c r="H265" s="40"/>
      <c r="I265" s="40">
        <v>1</v>
      </c>
      <c r="J265" s="40"/>
      <c r="K265" s="40"/>
      <c r="L265" s="40">
        <v>1</v>
      </c>
      <c r="M265" s="40"/>
      <c r="N265" s="40">
        <v>1</v>
      </c>
      <c r="O265" s="40"/>
      <c r="P265" s="40"/>
      <c r="Q265" s="40">
        <v>1</v>
      </c>
      <c r="R265" s="40"/>
      <c r="S265" s="40"/>
      <c r="T265" s="40"/>
      <c r="U265" s="40"/>
      <c r="V265" s="40"/>
      <c r="W265" s="40"/>
      <c r="X265" s="39">
        <v>368</v>
      </c>
      <c r="Y265" s="103"/>
      <c r="Z265" s="103"/>
    </row>
    <row r="266" spans="1:26" s="41" customFormat="1" ht="25.5">
      <c r="A266" s="88">
        <v>411011307</v>
      </c>
      <c r="B266" s="42" t="s">
        <v>255</v>
      </c>
      <c r="C266" s="97"/>
      <c r="D266" s="40"/>
      <c r="E266" s="40"/>
      <c r="F266" s="40"/>
      <c r="G266" s="40"/>
      <c r="H266" s="40"/>
      <c r="I266" s="40">
        <v>1</v>
      </c>
      <c r="J266" s="40"/>
      <c r="K266" s="40"/>
      <c r="L266" s="40">
        <v>1</v>
      </c>
      <c r="M266" s="40"/>
      <c r="N266" s="40"/>
      <c r="O266" s="40"/>
      <c r="P266" s="40"/>
      <c r="Q266" s="40"/>
      <c r="R266" s="40"/>
      <c r="S266" s="40">
        <v>1</v>
      </c>
      <c r="T266" s="40"/>
      <c r="U266" s="40"/>
      <c r="V266" s="40">
        <v>1</v>
      </c>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c r="E272" s="40"/>
      <c r="F272" s="40"/>
      <c r="G272" s="40"/>
      <c r="H272" s="40"/>
      <c r="I272" s="40">
        <v>2</v>
      </c>
      <c r="J272" s="40"/>
      <c r="K272" s="40"/>
      <c r="L272" s="40">
        <v>2</v>
      </c>
      <c r="M272" s="40"/>
      <c r="N272" s="40"/>
      <c r="O272" s="40"/>
      <c r="P272" s="40"/>
      <c r="Q272" s="40"/>
      <c r="R272" s="40"/>
      <c r="S272" s="40">
        <v>2</v>
      </c>
      <c r="T272" s="40"/>
      <c r="U272" s="40"/>
      <c r="V272" s="40">
        <v>2</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c r="A276" s="88">
        <v>411011317</v>
      </c>
      <c r="B276" s="42" t="s">
        <v>265</v>
      </c>
      <c r="C276" s="97"/>
      <c r="D276" s="40"/>
      <c r="E276" s="40"/>
      <c r="F276" s="40"/>
      <c r="G276" s="40"/>
      <c r="H276" s="40"/>
      <c r="I276" s="40">
        <v>1</v>
      </c>
      <c r="J276" s="40"/>
      <c r="K276" s="40"/>
      <c r="L276" s="40">
        <v>1</v>
      </c>
      <c r="M276" s="40"/>
      <c r="N276" s="40"/>
      <c r="O276" s="40"/>
      <c r="P276" s="40"/>
      <c r="Q276" s="40"/>
      <c r="R276" s="40"/>
      <c r="S276" s="40">
        <v>1</v>
      </c>
      <c r="T276" s="40"/>
      <c r="U276" s="40"/>
      <c r="V276" s="40">
        <v>1</v>
      </c>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3</v>
      </c>
      <c r="E289" s="40"/>
      <c r="F289" s="40"/>
      <c r="G289" s="40">
        <v>3</v>
      </c>
      <c r="H289" s="40"/>
      <c r="I289" s="40">
        <v>2</v>
      </c>
      <c r="J289" s="40"/>
      <c r="K289" s="40"/>
      <c r="L289" s="40">
        <v>2</v>
      </c>
      <c r="M289" s="40"/>
      <c r="N289" s="40">
        <v>2</v>
      </c>
      <c r="O289" s="40"/>
      <c r="P289" s="40"/>
      <c r="Q289" s="40">
        <v>2</v>
      </c>
      <c r="R289" s="40"/>
      <c r="S289" s="40">
        <v>3</v>
      </c>
      <c r="T289" s="40"/>
      <c r="U289" s="40"/>
      <c r="V289" s="40">
        <v>3</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v>1</v>
      </c>
      <c r="E304" s="40"/>
      <c r="F304" s="40"/>
      <c r="G304" s="40">
        <v>1</v>
      </c>
      <c r="H304" s="40"/>
      <c r="I304" s="40"/>
      <c r="J304" s="40"/>
      <c r="K304" s="40"/>
      <c r="L304" s="40"/>
      <c r="M304" s="40"/>
      <c r="N304" s="40">
        <v>1</v>
      </c>
      <c r="O304" s="40"/>
      <c r="P304" s="40"/>
      <c r="Q304" s="40">
        <v>1</v>
      </c>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5</v>
      </c>
      <c r="E307" s="40"/>
      <c r="F307" s="40"/>
      <c r="G307" s="40">
        <v>5</v>
      </c>
      <c r="H307" s="40"/>
      <c r="I307" s="40">
        <v>3</v>
      </c>
      <c r="J307" s="40"/>
      <c r="K307" s="40"/>
      <c r="L307" s="40">
        <v>3</v>
      </c>
      <c r="M307" s="40"/>
      <c r="N307" s="40">
        <v>6</v>
      </c>
      <c r="O307" s="40"/>
      <c r="P307" s="40"/>
      <c r="Q307" s="40">
        <v>6</v>
      </c>
      <c r="R307" s="40"/>
      <c r="S307" s="40">
        <v>2</v>
      </c>
      <c r="T307" s="40"/>
      <c r="U307" s="40"/>
      <c r="V307" s="40">
        <v>2</v>
      </c>
      <c r="W307" s="40"/>
      <c r="X307" s="39">
        <v>720</v>
      </c>
      <c r="Y307" s="103"/>
      <c r="Z307" s="103"/>
    </row>
    <row r="308" spans="1:26" s="41" customFormat="1" ht="12.75">
      <c r="A308" s="88">
        <v>411011509</v>
      </c>
      <c r="B308" s="42" t="s">
        <v>296</v>
      </c>
      <c r="C308" s="97"/>
      <c r="D308" s="40">
        <v>1</v>
      </c>
      <c r="E308" s="40"/>
      <c r="F308" s="40"/>
      <c r="G308" s="40">
        <v>1</v>
      </c>
      <c r="H308" s="40"/>
      <c r="I308" s="40"/>
      <c r="J308" s="40"/>
      <c r="K308" s="40"/>
      <c r="L308" s="40"/>
      <c r="M308" s="40"/>
      <c r="N308" s="40"/>
      <c r="O308" s="40"/>
      <c r="P308" s="40"/>
      <c r="Q308" s="40"/>
      <c r="R308" s="40"/>
      <c r="S308" s="40">
        <v>1</v>
      </c>
      <c r="T308" s="40"/>
      <c r="U308" s="40"/>
      <c r="V308" s="40">
        <v>1</v>
      </c>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c r="E325" s="40"/>
      <c r="F325" s="40"/>
      <c r="G325" s="40"/>
      <c r="H325" s="40"/>
      <c r="I325" s="40">
        <v>7</v>
      </c>
      <c r="J325" s="40">
        <v>7</v>
      </c>
      <c r="K325" s="40"/>
      <c r="L325" s="40"/>
      <c r="M325" s="40"/>
      <c r="N325" s="40">
        <v>7</v>
      </c>
      <c r="O325" s="40">
        <v>7</v>
      </c>
      <c r="P325" s="40"/>
      <c r="Q325" s="40"/>
      <c r="R325" s="40"/>
      <c r="S325" s="40"/>
      <c r="T325" s="40"/>
      <c r="U325" s="40"/>
      <c r="V325" s="40"/>
      <c r="W325" s="40"/>
      <c r="X325" s="39">
        <v>617</v>
      </c>
      <c r="Y325" s="103"/>
      <c r="Z325" s="103"/>
    </row>
    <row r="326" spans="1:26" s="41" customFormat="1" ht="25.5">
      <c r="A326" s="88">
        <v>411011527</v>
      </c>
      <c r="B326" s="42" t="s">
        <v>313</v>
      </c>
      <c r="C326" s="97"/>
      <c r="D326" s="40">
        <v>3</v>
      </c>
      <c r="E326" s="40">
        <v>1</v>
      </c>
      <c r="F326" s="40"/>
      <c r="G326" s="40">
        <v>2</v>
      </c>
      <c r="H326" s="40"/>
      <c r="I326" s="40">
        <v>12</v>
      </c>
      <c r="J326" s="40">
        <v>10</v>
      </c>
      <c r="K326" s="40"/>
      <c r="L326" s="40">
        <v>2</v>
      </c>
      <c r="M326" s="40"/>
      <c r="N326" s="40">
        <v>12</v>
      </c>
      <c r="O326" s="40">
        <v>11</v>
      </c>
      <c r="P326" s="40"/>
      <c r="Q326" s="40">
        <v>1</v>
      </c>
      <c r="R326" s="40"/>
      <c r="S326" s="40">
        <v>3</v>
      </c>
      <c r="T326" s="40"/>
      <c r="U326" s="40"/>
      <c r="V326" s="40">
        <v>3</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c r="A328" s="88">
        <v>411011529</v>
      </c>
      <c r="B328" s="42" t="s">
        <v>315</v>
      </c>
      <c r="C328" s="97"/>
      <c r="D328" s="40"/>
      <c r="E328" s="40"/>
      <c r="F328" s="40"/>
      <c r="G328" s="40"/>
      <c r="H328" s="40"/>
      <c r="I328" s="40">
        <v>1</v>
      </c>
      <c r="J328" s="40"/>
      <c r="K328" s="40"/>
      <c r="L328" s="40">
        <v>1</v>
      </c>
      <c r="M328" s="40"/>
      <c r="N328" s="40">
        <v>1</v>
      </c>
      <c r="O328" s="40"/>
      <c r="P328" s="40"/>
      <c r="Q328" s="40">
        <v>1</v>
      </c>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v>2</v>
      </c>
      <c r="E330" s="40"/>
      <c r="F330" s="40"/>
      <c r="G330" s="40">
        <v>2</v>
      </c>
      <c r="H330" s="40"/>
      <c r="I330" s="40">
        <v>1</v>
      </c>
      <c r="J330" s="40"/>
      <c r="K330" s="40"/>
      <c r="L330" s="40">
        <v>1</v>
      </c>
      <c r="M330" s="40"/>
      <c r="N330" s="40">
        <v>2</v>
      </c>
      <c r="O330" s="40"/>
      <c r="P330" s="40"/>
      <c r="Q330" s="40">
        <v>2</v>
      </c>
      <c r="R330" s="40"/>
      <c r="S330" s="40">
        <v>1</v>
      </c>
      <c r="T330" s="40"/>
      <c r="U330" s="40"/>
      <c r="V330" s="40">
        <v>1</v>
      </c>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3</v>
      </c>
      <c r="E335" s="40"/>
      <c r="F335" s="40"/>
      <c r="G335" s="40">
        <v>3</v>
      </c>
      <c r="H335" s="40"/>
      <c r="I335" s="40"/>
      <c r="J335" s="40"/>
      <c r="K335" s="40"/>
      <c r="L335" s="40"/>
      <c r="M335" s="40"/>
      <c r="N335" s="40"/>
      <c r="O335" s="40"/>
      <c r="P335" s="40"/>
      <c r="Q335" s="40"/>
      <c r="R335" s="40"/>
      <c r="S335" s="40">
        <v>3</v>
      </c>
      <c r="T335" s="40"/>
      <c r="U335" s="40"/>
      <c r="V335" s="40">
        <v>3</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2</v>
      </c>
      <c r="E340" s="40"/>
      <c r="F340" s="40"/>
      <c r="G340" s="40">
        <v>2</v>
      </c>
      <c r="H340" s="40"/>
      <c r="I340" s="40">
        <v>1</v>
      </c>
      <c r="J340" s="40"/>
      <c r="K340" s="40"/>
      <c r="L340" s="40">
        <v>1</v>
      </c>
      <c r="M340" s="40"/>
      <c r="N340" s="40">
        <v>2</v>
      </c>
      <c r="O340" s="40"/>
      <c r="P340" s="40"/>
      <c r="Q340" s="40">
        <v>2</v>
      </c>
      <c r="R340" s="40"/>
      <c r="S340" s="40">
        <v>1</v>
      </c>
      <c r="T340" s="40"/>
      <c r="U340" s="40"/>
      <c r="V340" s="40">
        <v>1</v>
      </c>
      <c r="W340" s="40"/>
      <c r="X340" s="39">
        <v>752</v>
      </c>
      <c r="Y340" s="103"/>
      <c r="Z340" s="103"/>
    </row>
    <row r="341" spans="1:26" s="41" customFormat="1" ht="25.5">
      <c r="A341" s="88">
        <v>411011702</v>
      </c>
      <c r="B341" s="42" t="s">
        <v>328</v>
      </c>
      <c r="C341" s="97"/>
      <c r="D341" s="40">
        <v>2</v>
      </c>
      <c r="E341" s="40"/>
      <c r="F341" s="40"/>
      <c r="G341" s="40">
        <v>2</v>
      </c>
      <c r="H341" s="40"/>
      <c r="I341" s="40">
        <v>1</v>
      </c>
      <c r="J341" s="40"/>
      <c r="K341" s="40"/>
      <c r="L341" s="40">
        <v>1</v>
      </c>
      <c r="M341" s="40"/>
      <c r="N341" s="40">
        <v>1</v>
      </c>
      <c r="O341" s="40"/>
      <c r="P341" s="40"/>
      <c r="Q341" s="40">
        <v>1</v>
      </c>
      <c r="R341" s="40"/>
      <c r="S341" s="40">
        <v>2</v>
      </c>
      <c r="T341" s="40"/>
      <c r="U341" s="40"/>
      <c r="V341" s="40">
        <v>2</v>
      </c>
      <c r="W341" s="40"/>
      <c r="X341" s="39">
        <v>708</v>
      </c>
      <c r="Y341" s="103"/>
      <c r="Z341" s="103"/>
    </row>
    <row r="342" spans="1:26" s="41" customFormat="1" ht="12.75">
      <c r="A342" s="88">
        <v>411011703</v>
      </c>
      <c r="B342" s="42" t="s">
        <v>329</v>
      </c>
      <c r="C342" s="97"/>
      <c r="D342" s="40">
        <v>3</v>
      </c>
      <c r="E342" s="40"/>
      <c r="F342" s="40"/>
      <c r="G342" s="40">
        <v>3</v>
      </c>
      <c r="H342" s="40"/>
      <c r="I342" s="40">
        <v>1</v>
      </c>
      <c r="J342" s="40"/>
      <c r="K342" s="40"/>
      <c r="L342" s="40">
        <v>1</v>
      </c>
      <c r="M342" s="40"/>
      <c r="N342" s="40">
        <v>1</v>
      </c>
      <c r="O342" s="40"/>
      <c r="P342" s="40"/>
      <c r="Q342" s="40">
        <v>1</v>
      </c>
      <c r="R342" s="40"/>
      <c r="S342" s="40">
        <v>3</v>
      </c>
      <c r="T342" s="40"/>
      <c r="U342" s="40"/>
      <c r="V342" s="40">
        <v>3</v>
      </c>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2</v>
      </c>
      <c r="E346" s="40">
        <v>1</v>
      </c>
      <c r="F346" s="40"/>
      <c r="G346" s="40">
        <v>1</v>
      </c>
      <c r="H346" s="40"/>
      <c r="I346" s="40">
        <v>3</v>
      </c>
      <c r="J346" s="40">
        <v>1</v>
      </c>
      <c r="K346" s="40"/>
      <c r="L346" s="40">
        <v>2</v>
      </c>
      <c r="M346" s="40"/>
      <c r="N346" s="40">
        <v>2</v>
      </c>
      <c r="O346" s="40">
        <v>2</v>
      </c>
      <c r="P346" s="40"/>
      <c r="Q346" s="40"/>
      <c r="R346" s="40"/>
      <c r="S346" s="40">
        <v>3</v>
      </c>
      <c r="T346" s="40"/>
      <c r="U346" s="40"/>
      <c r="V346" s="40">
        <v>3</v>
      </c>
      <c r="W346" s="40"/>
      <c r="X346" s="39">
        <v>522</v>
      </c>
      <c r="Y346" s="103"/>
      <c r="Z346" s="103"/>
    </row>
    <row r="347" spans="1:26" s="41" customFormat="1" ht="12.75">
      <c r="A347" s="88">
        <v>411011708</v>
      </c>
      <c r="B347" s="42" t="s">
        <v>334</v>
      </c>
      <c r="C347" s="97"/>
      <c r="D347" s="40">
        <v>18</v>
      </c>
      <c r="E347" s="40">
        <v>2</v>
      </c>
      <c r="F347" s="40">
        <v>1</v>
      </c>
      <c r="G347" s="40">
        <v>15</v>
      </c>
      <c r="H347" s="40"/>
      <c r="I347" s="40">
        <v>4</v>
      </c>
      <c r="J347" s="40">
        <v>1</v>
      </c>
      <c r="K347" s="40"/>
      <c r="L347" s="40">
        <v>3</v>
      </c>
      <c r="M347" s="40"/>
      <c r="N347" s="40">
        <v>4</v>
      </c>
      <c r="O347" s="40">
        <v>3</v>
      </c>
      <c r="P347" s="40">
        <v>1</v>
      </c>
      <c r="Q347" s="40"/>
      <c r="R347" s="40"/>
      <c r="S347" s="40">
        <v>18</v>
      </c>
      <c r="T347" s="40"/>
      <c r="U347" s="40"/>
      <c r="V347" s="40">
        <v>18</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2</v>
      </c>
      <c r="J351" s="40"/>
      <c r="K351" s="40"/>
      <c r="L351" s="40">
        <v>2</v>
      </c>
      <c r="M351" s="40"/>
      <c r="N351" s="40">
        <v>2</v>
      </c>
      <c r="O351" s="40"/>
      <c r="P351" s="40"/>
      <c r="Q351" s="40">
        <v>2</v>
      </c>
      <c r="R351" s="40"/>
      <c r="S351" s="40"/>
      <c r="T351" s="40"/>
      <c r="U351" s="40"/>
      <c r="V351" s="40"/>
      <c r="W351" s="40"/>
      <c r="X351" s="39">
        <v>777</v>
      </c>
      <c r="Y351" s="103"/>
      <c r="Z351" s="103"/>
    </row>
    <row r="352" spans="1:26" s="41" customFormat="1" ht="12.75">
      <c r="A352" s="88">
        <v>411011713</v>
      </c>
      <c r="B352" s="42" t="s">
        <v>339</v>
      </c>
      <c r="C352" s="97"/>
      <c r="D352" s="40">
        <v>1</v>
      </c>
      <c r="E352" s="40"/>
      <c r="F352" s="40"/>
      <c r="G352" s="40">
        <v>1</v>
      </c>
      <c r="H352" s="40"/>
      <c r="I352" s="40">
        <v>3</v>
      </c>
      <c r="J352" s="40"/>
      <c r="K352" s="40"/>
      <c r="L352" s="40">
        <v>3</v>
      </c>
      <c r="M352" s="40"/>
      <c r="N352" s="40">
        <v>1</v>
      </c>
      <c r="O352" s="40"/>
      <c r="P352" s="40"/>
      <c r="Q352" s="40">
        <v>1</v>
      </c>
      <c r="R352" s="40"/>
      <c r="S352" s="40">
        <v>3</v>
      </c>
      <c r="T352" s="40"/>
      <c r="U352" s="40"/>
      <c r="V352" s="40">
        <v>3</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c r="A362" s="88">
        <v>411011802</v>
      </c>
      <c r="B362" s="42" t="s">
        <v>346</v>
      </c>
      <c r="C362" s="97"/>
      <c r="D362" s="40">
        <v>1</v>
      </c>
      <c r="E362" s="40"/>
      <c r="F362" s="40"/>
      <c r="G362" s="40">
        <v>1</v>
      </c>
      <c r="H362" s="40"/>
      <c r="I362" s="40"/>
      <c r="J362" s="40"/>
      <c r="K362" s="40"/>
      <c r="L362" s="40"/>
      <c r="M362" s="40"/>
      <c r="N362" s="40"/>
      <c r="O362" s="40"/>
      <c r="P362" s="40"/>
      <c r="Q362" s="40"/>
      <c r="R362" s="40"/>
      <c r="S362" s="40">
        <v>1</v>
      </c>
      <c r="T362" s="40"/>
      <c r="U362" s="40"/>
      <c r="V362" s="40">
        <v>1</v>
      </c>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c r="E373" s="40"/>
      <c r="F373" s="40"/>
      <c r="G373" s="40"/>
      <c r="H373" s="40"/>
      <c r="I373" s="40">
        <v>1</v>
      </c>
      <c r="J373" s="40"/>
      <c r="K373" s="40"/>
      <c r="L373" s="40">
        <v>1</v>
      </c>
      <c r="M373" s="40"/>
      <c r="N373" s="40"/>
      <c r="O373" s="40"/>
      <c r="P373" s="40"/>
      <c r="Q373" s="40"/>
      <c r="R373" s="40"/>
      <c r="S373" s="40">
        <v>1</v>
      </c>
      <c r="T373" s="40"/>
      <c r="U373" s="40"/>
      <c r="V373" s="40">
        <v>1</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1</v>
      </c>
      <c r="E380" s="40"/>
      <c r="F380" s="40"/>
      <c r="G380" s="40">
        <v>1</v>
      </c>
      <c r="H380" s="40"/>
      <c r="I380" s="40">
        <v>15</v>
      </c>
      <c r="J380" s="40">
        <v>15</v>
      </c>
      <c r="K380" s="40"/>
      <c r="L380" s="40"/>
      <c r="M380" s="40"/>
      <c r="N380" s="40">
        <v>16</v>
      </c>
      <c r="O380" s="40">
        <v>15</v>
      </c>
      <c r="P380" s="40"/>
      <c r="Q380" s="40">
        <v>1</v>
      </c>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8</v>
      </c>
      <c r="J387" s="40">
        <v>7</v>
      </c>
      <c r="K387" s="40"/>
      <c r="L387" s="40">
        <v>1</v>
      </c>
      <c r="M387" s="40"/>
      <c r="N387" s="40">
        <v>8</v>
      </c>
      <c r="O387" s="40">
        <v>7</v>
      </c>
      <c r="P387" s="40"/>
      <c r="Q387" s="40">
        <v>1</v>
      </c>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c r="E395" s="40"/>
      <c r="F395" s="40"/>
      <c r="G395" s="40"/>
      <c r="H395" s="40"/>
      <c r="I395" s="40">
        <v>5</v>
      </c>
      <c r="J395" s="40">
        <v>4</v>
      </c>
      <c r="K395" s="40"/>
      <c r="L395" s="40">
        <v>1</v>
      </c>
      <c r="M395" s="40"/>
      <c r="N395" s="40">
        <v>5</v>
      </c>
      <c r="O395" s="40">
        <v>4</v>
      </c>
      <c r="P395" s="40"/>
      <c r="Q395" s="40">
        <v>1</v>
      </c>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c r="A401" s="88">
        <v>411011905</v>
      </c>
      <c r="B401" s="42" t="s">
        <v>385</v>
      </c>
      <c r="C401" s="97"/>
      <c r="D401" s="40">
        <v>2</v>
      </c>
      <c r="E401" s="40">
        <v>1</v>
      </c>
      <c r="F401" s="40"/>
      <c r="G401" s="40">
        <v>1</v>
      </c>
      <c r="H401" s="40"/>
      <c r="I401" s="40">
        <v>2</v>
      </c>
      <c r="J401" s="40"/>
      <c r="K401" s="40"/>
      <c r="L401" s="40">
        <v>2</v>
      </c>
      <c r="M401" s="40"/>
      <c r="N401" s="40">
        <v>2</v>
      </c>
      <c r="O401" s="40">
        <v>1</v>
      </c>
      <c r="P401" s="40"/>
      <c r="Q401" s="40">
        <v>1</v>
      </c>
      <c r="R401" s="40"/>
      <c r="S401" s="40">
        <v>2</v>
      </c>
      <c r="T401" s="40"/>
      <c r="U401" s="40"/>
      <c r="V401" s="40">
        <v>2</v>
      </c>
      <c r="W401" s="40"/>
      <c r="X401" s="39">
        <v>466</v>
      </c>
      <c r="Y401" s="103"/>
      <c r="Z401" s="103"/>
    </row>
    <row r="402" spans="1:26" s="41" customFormat="1" ht="12.75">
      <c r="A402" s="88">
        <v>411011906</v>
      </c>
      <c r="B402" s="42" t="s">
        <v>386</v>
      </c>
      <c r="C402" s="97"/>
      <c r="D402" s="40">
        <v>1</v>
      </c>
      <c r="E402" s="40"/>
      <c r="F402" s="40"/>
      <c r="G402" s="40">
        <v>1</v>
      </c>
      <c r="H402" s="40"/>
      <c r="I402" s="40">
        <v>11</v>
      </c>
      <c r="J402" s="40"/>
      <c r="K402" s="40"/>
      <c r="L402" s="40">
        <v>11</v>
      </c>
      <c r="M402" s="40"/>
      <c r="N402" s="40">
        <v>8</v>
      </c>
      <c r="O402" s="40"/>
      <c r="P402" s="40"/>
      <c r="Q402" s="40">
        <v>8</v>
      </c>
      <c r="R402" s="40"/>
      <c r="S402" s="40">
        <v>4</v>
      </c>
      <c r="T402" s="40"/>
      <c r="U402" s="40"/>
      <c r="V402" s="40">
        <v>4</v>
      </c>
      <c r="W402" s="40"/>
      <c r="X402" s="39">
        <v>428</v>
      </c>
      <c r="Y402" s="103"/>
      <c r="Z402" s="103"/>
    </row>
    <row r="403" spans="1:26" s="41" customFormat="1" ht="12.75">
      <c r="A403" s="88">
        <v>411011907</v>
      </c>
      <c r="B403" s="42" t="s">
        <v>387</v>
      </c>
      <c r="C403" s="97"/>
      <c r="D403" s="40">
        <v>1</v>
      </c>
      <c r="E403" s="40"/>
      <c r="F403" s="40"/>
      <c r="G403" s="40">
        <v>1</v>
      </c>
      <c r="H403" s="40"/>
      <c r="I403" s="40"/>
      <c r="J403" s="40"/>
      <c r="K403" s="40"/>
      <c r="L403" s="40"/>
      <c r="M403" s="40"/>
      <c r="N403" s="40">
        <v>1</v>
      </c>
      <c r="O403" s="40"/>
      <c r="P403" s="40"/>
      <c r="Q403" s="40">
        <v>1</v>
      </c>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c r="A405" s="88">
        <v>411011909</v>
      </c>
      <c r="B405" s="42" t="s">
        <v>389</v>
      </c>
      <c r="C405" s="97"/>
      <c r="D405" s="40">
        <v>1</v>
      </c>
      <c r="E405" s="40"/>
      <c r="F405" s="40"/>
      <c r="G405" s="40"/>
      <c r="H405" s="40">
        <v>1</v>
      </c>
      <c r="I405" s="40"/>
      <c r="J405" s="40"/>
      <c r="K405" s="40"/>
      <c r="L405" s="40"/>
      <c r="M405" s="40"/>
      <c r="N405" s="40"/>
      <c r="O405" s="40"/>
      <c r="P405" s="40"/>
      <c r="Q405" s="40"/>
      <c r="R405" s="40"/>
      <c r="S405" s="40">
        <v>1</v>
      </c>
      <c r="T405" s="40"/>
      <c r="U405" s="40"/>
      <c r="V405" s="40"/>
      <c r="W405" s="40">
        <v>1</v>
      </c>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c r="A412" s="88">
        <v>411011916</v>
      </c>
      <c r="B412" s="42" t="s">
        <v>396</v>
      </c>
      <c r="C412" s="97"/>
      <c r="D412" s="40">
        <v>1</v>
      </c>
      <c r="E412" s="40"/>
      <c r="F412" s="40"/>
      <c r="G412" s="40">
        <v>1</v>
      </c>
      <c r="H412" s="40"/>
      <c r="I412" s="40"/>
      <c r="J412" s="40"/>
      <c r="K412" s="40"/>
      <c r="L412" s="40"/>
      <c r="M412" s="40"/>
      <c r="N412" s="40"/>
      <c r="O412" s="40"/>
      <c r="P412" s="40"/>
      <c r="Q412" s="40"/>
      <c r="R412" s="40"/>
      <c r="S412" s="40">
        <v>1</v>
      </c>
      <c r="T412" s="40"/>
      <c r="U412" s="40"/>
      <c r="V412" s="40">
        <v>1</v>
      </c>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402</v>
      </c>
      <c r="C418" s="97"/>
      <c r="D418" s="40">
        <v>1</v>
      </c>
      <c r="E418" s="40"/>
      <c r="F418" s="40"/>
      <c r="G418" s="40">
        <v>1</v>
      </c>
      <c r="H418" s="40"/>
      <c r="I418" s="40">
        <v>1</v>
      </c>
      <c r="J418" s="40"/>
      <c r="K418" s="40"/>
      <c r="L418" s="40">
        <v>1</v>
      </c>
      <c r="M418" s="40"/>
      <c r="N418" s="40"/>
      <c r="O418" s="40"/>
      <c r="P418" s="40"/>
      <c r="Q418" s="40"/>
      <c r="R418" s="40"/>
      <c r="S418" s="40">
        <v>2</v>
      </c>
      <c r="T418" s="40"/>
      <c r="U418" s="40"/>
      <c r="V418" s="40">
        <v>2</v>
      </c>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v>1</v>
      </c>
      <c r="E433" s="40"/>
      <c r="F433" s="40"/>
      <c r="G433" s="40">
        <v>1</v>
      </c>
      <c r="H433" s="40"/>
      <c r="I433" s="40"/>
      <c r="J433" s="40"/>
      <c r="K433" s="40"/>
      <c r="L433" s="40"/>
      <c r="M433" s="40"/>
      <c r="N433" s="40"/>
      <c r="O433" s="40"/>
      <c r="P433" s="40"/>
      <c r="Q433" s="40"/>
      <c r="R433" s="40"/>
      <c r="S433" s="40">
        <v>1</v>
      </c>
      <c r="T433" s="40"/>
      <c r="U433" s="40"/>
      <c r="V433" s="40">
        <v>1</v>
      </c>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15</v>
      </c>
      <c r="J445" s="40">
        <v>2</v>
      </c>
      <c r="K445" s="40"/>
      <c r="L445" s="40">
        <v>13</v>
      </c>
      <c r="M445" s="40"/>
      <c r="N445" s="40">
        <v>12</v>
      </c>
      <c r="O445" s="40">
        <v>2</v>
      </c>
      <c r="P445" s="40"/>
      <c r="Q445" s="40">
        <v>10</v>
      </c>
      <c r="R445" s="40"/>
      <c r="S445" s="40">
        <v>3</v>
      </c>
      <c r="T445" s="40"/>
      <c r="U445" s="40"/>
      <c r="V445" s="40">
        <v>3</v>
      </c>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1</v>
      </c>
      <c r="E447" s="32">
        <f>SUM(E448:E507)</f>
        <v>0</v>
      </c>
      <c r="F447" s="32">
        <f>SUM(F448:F507)</f>
        <v>0</v>
      </c>
      <c r="G447" s="32">
        <f>SUM(G448:G507)</f>
        <v>1</v>
      </c>
      <c r="H447" s="32">
        <f>SUM(H448:H507)</f>
        <v>0</v>
      </c>
      <c r="I447" s="32">
        <f>SUM(J447:M447)</f>
        <v>17218</v>
      </c>
      <c r="J447" s="32">
        <f>SUM(J448:J507)</f>
        <v>649</v>
      </c>
      <c r="K447" s="32">
        <f>SUM(K448:K507)</f>
        <v>0</v>
      </c>
      <c r="L447" s="32">
        <f>SUM(L448:L507)</f>
        <v>16569</v>
      </c>
      <c r="M447" s="32">
        <f>SUM(M448:M507)</f>
        <v>0</v>
      </c>
      <c r="N447" s="32">
        <f>SUM(O447:R447)</f>
        <v>17217</v>
      </c>
      <c r="O447" s="32">
        <f>SUM(O448:O507)</f>
        <v>649</v>
      </c>
      <c r="P447" s="32">
        <f>SUM(P448:P507)</f>
        <v>0</v>
      </c>
      <c r="Q447" s="32">
        <f>SUM(Q448:Q507)</f>
        <v>16568</v>
      </c>
      <c r="R447" s="32">
        <f>SUM(R448:R507)</f>
        <v>0</v>
      </c>
      <c r="S447" s="32">
        <f>SUM(T447:W447)</f>
        <v>2</v>
      </c>
      <c r="T447" s="32">
        <f>SUM(T448:T507)</f>
        <v>0</v>
      </c>
      <c r="U447" s="32">
        <f>SUM(U448:U507)</f>
        <v>0</v>
      </c>
      <c r="V447" s="32">
        <f>SUM(V448:V507)</f>
        <v>2</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10</v>
      </c>
      <c r="J449" s="6"/>
      <c r="K449" s="6"/>
      <c r="L449" s="6">
        <v>10</v>
      </c>
      <c r="M449" s="6"/>
      <c r="N449" s="6">
        <v>10</v>
      </c>
      <c r="O449" s="6"/>
      <c r="P449" s="6"/>
      <c r="Q449" s="6">
        <v>10</v>
      </c>
      <c r="R449" s="6"/>
      <c r="S449" s="6"/>
      <c r="T449" s="6"/>
      <c r="U449" s="6"/>
      <c r="V449" s="6"/>
      <c r="W449" s="6"/>
      <c r="X449" s="5">
        <v>60</v>
      </c>
    </row>
    <row r="450" spans="1:24" ht="12.75">
      <c r="A450" s="87">
        <v>401030000</v>
      </c>
      <c r="B450" s="30" t="s">
        <v>431</v>
      </c>
      <c r="C450" s="97"/>
      <c r="D450" s="6"/>
      <c r="E450" s="6"/>
      <c r="F450" s="6"/>
      <c r="G450" s="6"/>
      <c r="H450" s="6"/>
      <c r="I450" s="6">
        <v>14</v>
      </c>
      <c r="J450" s="6"/>
      <c r="K450" s="6"/>
      <c r="L450" s="6">
        <v>14</v>
      </c>
      <c r="M450" s="6"/>
      <c r="N450" s="6">
        <v>14</v>
      </c>
      <c r="O450" s="6"/>
      <c r="P450" s="6"/>
      <c r="Q450" s="6">
        <v>14</v>
      </c>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c r="A452" s="87">
        <v>401050000</v>
      </c>
      <c r="B452" s="30" t="s">
        <v>433</v>
      </c>
      <c r="C452" s="97"/>
      <c r="D452" s="6"/>
      <c r="E452" s="6"/>
      <c r="F452" s="6"/>
      <c r="G452" s="6"/>
      <c r="H452" s="6"/>
      <c r="I452" s="6">
        <v>1</v>
      </c>
      <c r="J452" s="6"/>
      <c r="K452" s="6"/>
      <c r="L452" s="6">
        <v>1</v>
      </c>
      <c r="M452" s="6"/>
      <c r="N452" s="6">
        <v>1</v>
      </c>
      <c r="O452" s="6"/>
      <c r="P452" s="6"/>
      <c r="Q452" s="6">
        <v>1</v>
      </c>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c r="A454" s="87">
        <v>401070000</v>
      </c>
      <c r="B454" s="30" t="s">
        <v>435</v>
      </c>
      <c r="C454" s="97"/>
      <c r="D454" s="6"/>
      <c r="E454" s="6"/>
      <c r="F454" s="6"/>
      <c r="G454" s="6"/>
      <c r="H454" s="6"/>
      <c r="I454" s="6">
        <v>9</v>
      </c>
      <c r="J454" s="6">
        <v>3</v>
      </c>
      <c r="K454" s="6"/>
      <c r="L454" s="6">
        <v>6</v>
      </c>
      <c r="M454" s="6"/>
      <c r="N454" s="6">
        <v>9</v>
      </c>
      <c r="O454" s="6">
        <v>3</v>
      </c>
      <c r="P454" s="6"/>
      <c r="Q454" s="6">
        <v>6</v>
      </c>
      <c r="R454" s="6"/>
      <c r="S454" s="6"/>
      <c r="T454" s="6"/>
      <c r="U454" s="6"/>
      <c r="V454" s="6"/>
      <c r="W454" s="6"/>
      <c r="X454" s="5">
        <v>60</v>
      </c>
    </row>
    <row r="455" spans="1:24" ht="12.75">
      <c r="A455" s="87">
        <v>401080000</v>
      </c>
      <c r="B455" s="30" t="s">
        <v>436</v>
      </c>
      <c r="C455" s="97"/>
      <c r="D455" s="6"/>
      <c r="E455" s="6"/>
      <c r="F455" s="6"/>
      <c r="G455" s="6"/>
      <c r="H455" s="6"/>
      <c r="I455" s="6">
        <v>104</v>
      </c>
      <c r="J455" s="6">
        <v>2</v>
      </c>
      <c r="K455" s="6"/>
      <c r="L455" s="6">
        <v>102</v>
      </c>
      <c r="M455" s="6"/>
      <c r="N455" s="6">
        <v>104</v>
      </c>
      <c r="O455" s="6">
        <v>2</v>
      </c>
      <c r="P455" s="6"/>
      <c r="Q455" s="6">
        <v>102</v>
      </c>
      <c r="R455" s="6"/>
      <c r="S455" s="6"/>
      <c r="T455" s="6"/>
      <c r="U455" s="6"/>
      <c r="V455" s="6"/>
      <c r="W455" s="6"/>
      <c r="X455" s="5">
        <v>75</v>
      </c>
    </row>
    <row r="456" spans="1:24" ht="12.75">
      <c r="A456" s="87">
        <v>401090000</v>
      </c>
      <c r="B456" s="30" t="s">
        <v>437</v>
      </c>
      <c r="C456" s="97"/>
      <c r="D456" s="6"/>
      <c r="E456" s="6"/>
      <c r="F456" s="6"/>
      <c r="G456" s="6"/>
      <c r="H456" s="6"/>
      <c r="I456" s="6">
        <v>48</v>
      </c>
      <c r="J456" s="6"/>
      <c r="K456" s="6"/>
      <c r="L456" s="6">
        <v>48</v>
      </c>
      <c r="M456" s="6"/>
      <c r="N456" s="6">
        <v>48</v>
      </c>
      <c r="O456" s="6"/>
      <c r="P456" s="6"/>
      <c r="Q456" s="6">
        <v>48</v>
      </c>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6</v>
      </c>
      <c r="J460" s="6">
        <v>1</v>
      </c>
      <c r="K460" s="6"/>
      <c r="L460" s="6">
        <v>5</v>
      </c>
      <c r="M460" s="6"/>
      <c r="N460" s="6">
        <v>6</v>
      </c>
      <c r="O460" s="6">
        <v>1</v>
      </c>
      <c r="P460" s="6"/>
      <c r="Q460" s="6">
        <v>5</v>
      </c>
      <c r="R460" s="6"/>
      <c r="S460" s="6"/>
      <c r="T460" s="6"/>
      <c r="U460" s="6"/>
      <c r="V460" s="6"/>
      <c r="W460" s="6"/>
      <c r="X460" s="5">
        <v>60</v>
      </c>
    </row>
    <row r="461" spans="1:24" ht="12.75">
      <c r="A461" s="87">
        <v>401140000</v>
      </c>
      <c r="B461" s="30" t="s">
        <v>442</v>
      </c>
      <c r="C461" s="97"/>
      <c r="D461" s="6"/>
      <c r="E461" s="6"/>
      <c r="F461" s="6"/>
      <c r="G461" s="6"/>
      <c r="H461" s="6"/>
      <c r="I461" s="6">
        <v>2</v>
      </c>
      <c r="J461" s="6">
        <v>2</v>
      </c>
      <c r="K461" s="6"/>
      <c r="L461" s="6"/>
      <c r="M461" s="6"/>
      <c r="N461" s="6">
        <v>2</v>
      </c>
      <c r="O461" s="6">
        <v>2</v>
      </c>
      <c r="P461" s="6"/>
      <c r="Q461" s="6"/>
      <c r="R461" s="6"/>
      <c r="S461" s="6"/>
      <c r="T461" s="6"/>
      <c r="U461" s="6"/>
      <c r="V461" s="6"/>
      <c r="W461" s="6"/>
      <c r="X461" s="5">
        <v>120</v>
      </c>
    </row>
    <row r="462" spans="1:24" ht="12.75">
      <c r="A462" s="87">
        <v>401140100</v>
      </c>
      <c r="B462" s="30" t="s">
        <v>443</v>
      </c>
      <c r="C462" s="97"/>
      <c r="D462" s="6"/>
      <c r="E462" s="6"/>
      <c r="F462" s="6"/>
      <c r="G462" s="6"/>
      <c r="H462" s="6"/>
      <c r="I462" s="6">
        <v>28</v>
      </c>
      <c r="J462" s="6"/>
      <c r="K462" s="6"/>
      <c r="L462" s="6">
        <v>28</v>
      </c>
      <c r="M462" s="6"/>
      <c r="N462" s="6">
        <v>28</v>
      </c>
      <c r="O462" s="6"/>
      <c r="P462" s="6"/>
      <c r="Q462" s="6">
        <v>28</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v>
      </c>
      <c r="E464" s="40"/>
      <c r="F464" s="40"/>
      <c r="G464" s="40">
        <v>1</v>
      </c>
      <c r="H464" s="40"/>
      <c r="I464" s="40">
        <v>1105</v>
      </c>
      <c r="J464" s="40"/>
      <c r="K464" s="40"/>
      <c r="L464" s="40">
        <v>1105</v>
      </c>
      <c r="M464" s="40"/>
      <c r="N464" s="40">
        <v>1104</v>
      </c>
      <c r="O464" s="40"/>
      <c r="P464" s="40"/>
      <c r="Q464" s="40">
        <v>1104</v>
      </c>
      <c r="R464" s="40"/>
      <c r="S464" s="40">
        <v>2</v>
      </c>
      <c r="T464" s="40"/>
      <c r="U464" s="40"/>
      <c r="V464" s="40">
        <v>2</v>
      </c>
      <c r="W464" s="40"/>
      <c r="X464" s="39">
        <v>120</v>
      </c>
      <c r="Y464" s="103"/>
      <c r="Z464" s="103"/>
    </row>
    <row r="465" spans="1:26" s="41" customFormat="1" ht="12.75">
      <c r="A465" s="88">
        <v>401140400</v>
      </c>
      <c r="B465" s="42" t="s">
        <v>446</v>
      </c>
      <c r="C465" s="97"/>
      <c r="D465" s="40"/>
      <c r="E465" s="40"/>
      <c r="F465" s="40"/>
      <c r="G465" s="40"/>
      <c r="H465" s="40"/>
      <c r="I465" s="40">
        <v>137</v>
      </c>
      <c r="J465" s="40"/>
      <c r="K465" s="40"/>
      <c r="L465" s="40">
        <v>137</v>
      </c>
      <c r="M465" s="40"/>
      <c r="N465" s="40">
        <v>137</v>
      </c>
      <c r="O465" s="40"/>
      <c r="P465" s="40"/>
      <c r="Q465" s="40">
        <v>137</v>
      </c>
      <c r="R465" s="40"/>
      <c r="S465" s="40"/>
      <c r="T465" s="40"/>
      <c r="U465" s="40"/>
      <c r="V465" s="40"/>
      <c r="W465" s="40"/>
      <c r="X465" s="39">
        <v>120</v>
      </c>
      <c r="Y465" s="103"/>
      <c r="Z465" s="103"/>
    </row>
    <row r="466" spans="1:26" s="41" customFormat="1" ht="12.75">
      <c r="A466" s="88">
        <v>401140500</v>
      </c>
      <c r="B466" s="42" t="s">
        <v>447</v>
      </c>
      <c r="C466" s="97"/>
      <c r="D466" s="40"/>
      <c r="E466" s="40"/>
      <c r="F466" s="40"/>
      <c r="G466" s="40"/>
      <c r="H466" s="40"/>
      <c r="I466" s="40">
        <v>62</v>
      </c>
      <c r="J466" s="40"/>
      <c r="K466" s="40"/>
      <c r="L466" s="40">
        <v>62</v>
      </c>
      <c r="M466" s="40"/>
      <c r="N466" s="40">
        <v>62</v>
      </c>
      <c r="O466" s="40"/>
      <c r="P466" s="40"/>
      <c r="Q466" s="40">
        <v>62</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106</v>
      </c>
      <c r="J471" s="40">
        <v>13</v>
      </c>
      <c r="K471" s="40"/>
      <c r="L471" s="40">
        <v>93</v>
      </c>
      <c r="M471" s="40"/>
      <c r="N471" s="40">
        <v>106</v>
      </c>
      <c r="O471" s="40">
        <v>13</v>
      </c>
      <c r="P471" s="40"/>
      <c r="Q471" s="40">
        <v>93</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128</v>
      </c>
      <c r="J473" s="40"/>
      <c r="K473" s="40"/>
      <c r="L473" s="40">
        <v>128</v>
      </c>
      <c r="M473" s="40"/>
      <c r="N473" s="40">
        <v>128</v>
      </c>
      <c r="O473" s="40"/>
      <c r="P473" s="40"/>
      <c r="Q473" s="40">
        <v>128</v>
      </c>
      <c r="R473" s="40"/>
      <c r="S473" s="40"/>
      <c r="T473" s="40"/>
      <c r="U473" s="40"/>
      <c r="V473" s="40"/>
      <c r="W473" s="40"/>
      <c r="X473" s="39">
        <v>100</v>
      </c>
      <c r="Y473" s="103"/>
      <c r="Z473" s="103"/>
    </row>
    <row r="474" spans="1:26" s="41" customFormat="1" ht="12.75">
      <c r="A474" s="88">
        <v>401180000</v>
      </c>
      <c r="B474" s="42" t="s">
        <v>453</v>
      </c>
      <c r="C474" s="97"/>
      <c r="D474" s="40"/>
      <c r="E474" s="40"/>
      <c r="F474" s="40"/>
      <c r="G474" s="40"/>
      <c r="H474" s="40"/>
      <c r="I474" s="40">
        <v>2</v>
      </c>
      <c r="J474" s="40"/>
      <c r="K474" s="40"/>
      <c r="L474" s="40">
        <v>2</v>
      </c>
      <c r="M474" s="40"/>
      <c r="N474" s="40">
        <v>2</v>
      </c>
      <c r="O474" s="40"/>
      <c r="P474" s="40"/>
      <c r="Q474" s="40">
        <v>2</v>
      </c>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280</v>
      </c>
      <c r="J477" s="40"/>
      <c r="K477" s="40"/>
      <c r="L477" s="40">
        <v>280</v>
      </c>
      <c r="M477" s="40"/>
      <c r="N477" s="40">
        <v>280</v>
      </c>
      <c r="O477" s="40"/>
      <c r="P477" s="40"/>
      <c r="Q477" s="40">
        <v>280</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3285</v>
      </c>
      <c r="J478" s="40">
        <v>1</v>
      </c>
      <c r="K478" s="40"/>
      <c r="L478" s="40">
        <v>3284</v>
      </c>
      <c r="M478" s="40"/>
      <c r="N478" s="40">
        <v>3285</v>
      </c>
      <c r="O478" s="40">
        <v>1</v>
      </c>
      <c r="P478" s="40"/>
      <c r="Q478" s="40">
        <v>3284</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6311</v>
      </c>
      <c r="J480" s="40">
        <v>14</v>
      </c>
      <c r="K480" s="40"/>
      <c r="L480" s="40">
        <v>6297</v>
      </c>
      <c r="M480" s="40"/>
      <c r="N480" s="40">
        <v>6311</v>
      </c>
      <c r="O480" s="40">
        <v>14</v>
      </c>
      <c r="P480" s="40"/>
      <c r="Q480" s="40">
        <v>6297</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2725</v>
      </c>
      <c r="J481" s="40">
        <v>253</v>
      </c>
      <c r="K481" s="40"/>
      <c r="L481" s="40">
        <v>2472</v>
      </c>
      <c r="M481" s="40"/>
      <c r="N481" s="40">
        <v>2725</v>
      </c>
      <c r="O481" s="40">
        <v>253</v>
      </c>
      <c r="P481" s="40"/>
      <c r="Q481" s="40">
        <v>2472</v>
      </c>
      <c r="R481" s="40"/>
      <c r="S481" s="40"/>
      <c r="T481" s="40"/>
      <c r="U481" s="40"/>
      <c r="V481" s="40"/>
      <c r="W481" s="40"/>
      <c r="X481" s="39">
        <v>120</v>
      </c>
      <c r="Y481" s="103"/>
      <c r="Z481" s="103"/>
    </row>
    <row r="482" spans="1:26" s="41" customFormat="1" ht="25.5">
      <c r="A482" s="88">
        <v>401250100</v>
      </c>
      <c r="B482" s="42" t="s">
        <v>2157</v>
      </c>
      <c r="C482" s="97"/>
      <c r="D482" s="40"/>
      <c r="E482" s="40"/>
      <c r="F482" s="40"/>
      <c r="G482" s="40"/>
      <c r="H482" s="40"/>
      <c r="I482" s="40">
        <v>15</v>
      </c>
      <c r="J482" s="40">
        <v>8</v>
      </c>
      <c r="K482" s="40"/>
      <c r="L482" s="40">
        <v>7</v>
      </c>
      <c r="M482" s="40"/>
      <c r="N482" s="40">
        <v>15</v>
      </c>
      <c r="O482" s="40">
        <v>8</v>
      </c>
      <c r="P482" s="40"/>
      <c r="Q482" s="40">
        <v>7</v>
      </c>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733</v>
      </c>
      <c r="J483" s="40">
        <v>101</v>
      </c>
      <c r="K483" s="40"/>
      <c r="L483" s="40">
        <v>632</v>
      </c>
      <c r="M483" s="40"/>
      <c r="N483" s="40">
        <v>733</v>
      </c>
      <c r="O483" s="40">
        <v>101</v>
      </c>
      <c r="P483" s="40"/>
      <c r="Q483" s="40">
        <v>632</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c r="A485" s="88">
        <v>401270000</v>
      </c>
      <c r="B485" s="42" t="s">
        <v>462</v>
      </c>
      <c r="C485" s="97"/>
      <c r="D485" s="40"/>
      <c r="E485" s="40"/>
      <c r="F485" s="40"/>
      <c r="G485" s="40"/>
      <c r="H485" s="40"/>
      <c r="I485" s="40">
        <v>16</v>
      </c>
      <c r="J485" s="40">
        <v>7</v>
      </c>
      <c r="K485" s="40"/>
      <c r="L485" s="40">
        <v>9</v>
      </c>
      <c r="M485" s="40"/>
      <c r="N485" s="40">
        <v>16</v>
      </c>
      <c r="O485" s="40">
        <v>7</v>
      </c>
      <c r="P485" s="40"/>
      <c r="Q485" s="40">
        <v>9</v>
      </c>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293</v>
      </c>
      <c r="J486" s="40">
        <v>17</v>
      </c>
      <c r="K486" s="40"/>
      <c r="L486" s="40">
        <v>276</v>
      </c>
      <c r="M486" s="40"/>
      <c r="N486" s="40">
        <v>293</v>
      </c>
      <c r="O486" s="40">
        <v>17</v>
      </c>
      <c r="P486" s="40"/>
      <c r="Q486" s="40">
        <v>276</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22</v>
      </c>
      <c r="J487" s="40">
        <v>1</v>
      </c>
      <c r="K487" s="40"/>
      <c r="L487" s="40">
        <v>21</v>
      </c>
      <c r="M487" s="40"/>
      <c r="N487" s="40">
        <v>22</v>
      </c>
      <c r="O487" s="40">
        <v>1</v>
      </c>
      <c r="P487" s="40"/>
      <c r="Q487" s="40">
        <v>21</v>
      </c>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201</v>
      </c>
      <c r="J488" s="40"/>
      <c r="K488" s="40"/>
      <c r="L488" s="40">
        <v>201</v>
      </c>
      <c r="M488" s="40"/>
      <c r="N488" s="40">
        <v>201</v>
      </c>
      <c r="O488" s="40"/>
      <c r="P488" s="40"/>
      <c r="Q488" s="40">
        <v>201</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504</v>
      </c>
      <c r="J489" s="40"/>
      <c r="K489" s="40"/>
      <c r="L489" s="40">
        <v>504</v>
      </c>
      <c r="M489" s="40"/>
      <c r="N489" s="40">
        <v>504</v>
      </c>
      <c r="O489" s="40"/>
      <c r="P489" s="40"/>
      <c r="Q489" s="40">
        <v>504</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6</v>
      </c>
      <c r="J490" s="40">
        <v>1</v>
      </c>
      <c r="K490" s="40"/>
      <c r="L490" s="40">
        <v>5</v>
      </c>
      <c r="M490" s="40"/>
      <c r="N490" s="40">
        <v>6</v>
      </c>
      <c r="O490" s="40">
        <v>1</v>
      </c>
      <c r="P490" s="40"/>
      <c r="Q490" s="40">
        <v>5</v>
      </c>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91</v>
      </c>
      <c r="J492" s="40">
        <v>8</v>
      </c>
      <c r="K492" s="40"/>
      <c r="L492" s="40">
        <v>83</v>
      </c>
      <c r="M492" s="40"/>
      <c r="N492" s="40">
        <v>91</v>
      </c>
      <c r="O492" s="40">
        <v>8</v>
      </c>
      <c r="P492" s="40"/>
      <c r="Q492" s="40">
        <v>83</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24</v>
      </c>
      <c r="J494" s="40">
        <v>5</v>
      </c>
      <c r="K494" s="40"/>
      <c r="L494" s="40">
        <v>19</v>
      </c>
      <c r="M494" s="40"/>
      <c r="N494" s="40">
        <v>24</v>
      </c>
      <c r="O494" s="40">
        <v>5</v>
      </c>
      <c r="P494" s="40"/>
      <c r="Q494" s="40">
        <v>19</v>
      </c>
      <c r="R494" s="40"/>
      <c r="S494" s="40"/>
      <c r="T494" s="40"/>
      <c r="U494" s="40"/>
      <c r="V494" s="40"/>
      <c r="W494" s="40"/>
      <c r="X494" s="39">
        <v>91</v>
      </c>
      <c r="Y494" s="103"/>
      <c r="Z494" s="103"/>
    </row>
    <row r="495" spans="1:26" s="41" customFormat="1" ht="12.75">
      <c r="A495" s="88">
        <v>401370000</v>
      </c>
      <c r="B495" s="42" t="s">
        <v>2160</v>
      </c>
      <c r="C495" s="97"/>
      <c r="D495" s="40"/>
      <c r="E495" s="40"/>
      <c r="F495" s="40"/>
      <c r="G495" s="40"/>
      <c r="H495" s="40"/>
      <c r="I495" s="40">
        <v>3</v>
      </c>
      <c r="J495" s="40"/>
      <c r="K495" s="40"/>
      <c r="L495" s="40">
        <v>3</v>
      </c>
      <c r="M495" s="40"/>
      <c r="N495" s="40">
        <v>3</v>
      </c>
      <c r="O495" s="40"/>
      <c r="P495" s="40"/>
      <c r="Q495" s="40">
        <v>3</v>
      </c>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272</v>
      </c>
      <c r="J497" s="40">
        <v>68</v>
      </c>
      <c r="K497" s="40"/>
      <c r="L497" s="40">
        <v>204</v>
      </c>
      <c r="M497" s="40"/>
      <c r="N497" s="40">
        <v>272</v>
      </c>
      <c r="O497" s="40">
        <v>68</v>
      </c>
      <c r="P497" s="40"/>
      <c r="Q497" s="40">
        <v>204</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377</v>
      </c>
      <c r="J498" s="40">
        <v>93</v>
      </c>
      <c r="K498" s="40"/>
      <c r="L498" s="40">
        <v>284</v>
      </c>
      <c r="M498" s="40"/>
      <c r="N498" s="40">
        <v>377</v>
      </c>
      <c r="O498" s="40">
        <v>93</v>
      </c>
      <c r="P498" s="40"/>
      <c r="Q498" s="40">
        <v>284</v>
      </c>
      <c r="R498" s="40"/>
      <c r="S498" s="40"/>
      <c r="T498" s="40"/>
      <c r="U498" s="40"/>
      <c r="V498" s="40"/>
      <c r="W498" s="40"/>
      <c r="X498" s="39">
        <v>85</v>
      </c>
      <c r="Y498" s="103"/>
      <c r="Z498" s="103"/>
    </row>
    <row r="499" spans="1:26" s="41" customFormat="1" ht="12.75">
      <c r="A499" s="88">
        <v>402020000</v>
      </c>
      <c r="B499" s="42" t="s">
        <v>474</v>
      </c>
      <c r="C499" s="97"/>
      <c r="D499" s="40"/>
      <c r="E499" s="40"/>
      <c r="F499" s="40"/>
      <c r="G499" s="40"/>
      <c r="H499" s="40"/>
      <c r="I499" s="40">
        <v>9</v>
      </c>
      <c r="J499" s="40"/>
      <c r="K499" s="40"/>
      <c r="L499" s="40">
        <v>9</v>
      </c>
      <c r="M499" s="40"/>
      <c r="N499" s="40">
        <v>9</v>
      </c>
      <c r="O499" s="40"/>
      <c r="P499" s="40"/>
      <c r="Q499" s="40">
        <v>9</v>
      </c>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146</v>
      </c>
      <c r="J500" s="40">
        <v>30</v>
      </c>
      <c r="K500" s="40"/>
      <c r="L500" s="40">
        <v>116</v>
      </c>
      <c r="M500" s="40"/>
      <c r="N500" s="40">
        <v>146</v>
      </c>
      <c r="O500" s="40">
        <v>30</v>
      </c>
      <c r="P500" s="40"/>
      <c r="Q500" s="40">
        <v>116</v>
      </c>
      <c r="R500" s="40"/>
      <c r="S500" s="40"/>
      <c r="T500" s="40"/>
      <c r="U500" s="40"/>
      <c r="V500" s="40"/>
      <c r="W500" s="40"/>
      <c r="X500" s="39">
        <v>120</v>
      </c>
      <c r="Y500" s="103"/>
      <c r="Z500" s="103"/>
    </row>
    <row r="501" spans="1:26" s="41" customFormat="1" ht="12.75">
      <c r="A501" s="88">
        <v>402040000</v>
      </c>
      <c r="B501" s="42" t="s">
        <v>476</v>
      </c>
      <c r="C501" s="97"/>
      <c r="D501" s="40"/>
      <c r="E501" s="40"/>
      <c r="F501" s="40"/>
      <c r="G501" s="40"/>
      <c r="H501" s="40"/>
      <c r="I501" s="40">
        <v>5</v>
      </c>
      <c r="J501" s="40">
        <v>2</v>
      </c>
      <c r="K501" s="40"/>
      <c r="L501" s="40">
        <v>3</v>
      </c>
      <c r="M501" s="40"/>
      <c r="N501" s="40">
        <v>5</v>
      </c>
      <c r="O501" s="40">
        <v>2</v>
      </c>
      <c r="P501" s="40"/>
      <c r="Q501" s="40">
        <v>3</v>
      </c>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39</v>
      </c>
      <c r="J502" s="40">
        <v>4</v>
      </c>
      <c r="K502" s="40"/>
      <c r="L502" s="40">
        <v>35</v>
      </c>
      <c r="M502" s="40"/>
      <c r="N502" s="40">
        <v>39</v>
      </c>
      <c r="O502" s="40">
        <v>4</v>
      </c>
      <c r="P502" s="40"/>
      <c r="Q502" s="40">
        <v>35</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63</v>
      </c>
      <c r="J504" s="40">
        <v>10</v>
      </c>
      <c r="K504" s="40"/>
      <c r="L504" s="40">
        <v>53</v>
      </c>
      <c r="M504" s="40"/>
      <c r="N504" s="40">
        <v>63</v>
      </c>
      <c r="O504" s="40">
        <v>10</v>
      </c>
      <c r="P504" s="40"/>
      <c r="Q504" s="40">
        <v>53</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36</v>
      </c>
      <c r="J506" s="40">
        <v>5</v>
      </c>
      <c r="K506" s="40"/>
      <c r="L506" s="40">
        <v>31</v>
      </c>
      <c r="M506" s="40"/>
      <c r="N506" s="40">
        <v>36</v>
      </c>
      <c r="O506" s="40">
        <v>5</v>
      </c>
      <c r="P506" s="40"/>
      <c r="Q506" s="40">
        <v>31</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0</v>
      </c>
      <c r="E508" s="32">
        <f>SUM(E509:E538)</f>
        <v>0</v>
      </c>
      <c r="F508" s="32">
        <f>SUM(F509:F538)</f>
        <v>0</v>
      </c>
      <c r="G508" s="32">
        <f>SUM(G509:G538)</f>
        <v>0</v>
      </c>
      <c r="H508" s="32">
        <f>SUM(H509:H538)</f>
        <v>0</v>
      </c>
      <c r="I508" s="32">
        <f>SUM(J508:M508)</f>
        <v>507</v>
      </c>
      <c r="J508" s="32">
        <f>SUM(J509:J538)</f>
        <v>13</v>
      </c>
      <c r="K508" s="32">
        <f>SUM(K509:K538)</f>
        <v>0</v>
      </c>
      <c r="L508" s="32">
        <f>SUM(L509:L538)</f>
        <v>494</v>
      </c>
      <c r="M508" s="32">
        <f>SUM(M509:M538)</f>
        <v>0</v>
      </c>
      <c r="N508" s="32">
        <f>SUM(O508:R508)</f>
        <v>507</v>
      </c>
      <c r="O508" s="32">
        <f>SUM(O509:O538)</f>
        <v>13</v>
      </c>
      <c r="P508" s="32">
        <f>SUM(P509:P538)</f>
        <v>0</v>
      </c>
      <c r="Q508" s="32">
        <f>SUM(Q509:Q538)</f>
        <v>494</v>
      </c>
      <c r="R508" s="32">
        <f>SUM(R509:R538)</f>
        <v>0</v>
      </c>
      <c r="S508" s="32">
        <f>SUM(T508:W508)</f>
        <v>0</v>
      </c>
      <c r="T508" s="32">
        <f>SUM(T509:T538)</f>
        <v>0</v>
      </c>
      <c r="U508" s="32">
        <f>SUM(U509:U538)</f>
        <v>0</v>
      </c>
      <c r="V508" s="32">
        <f>SUM(V509:V538)</f>
        <v>0</v>
      </c>
      <c r="W508" s="32">
        <f>SUM(W509:W538)</f>
        <v>0</v>
      </c>
      <c r="X508" s="33" t="s">
        <v>1916</v>
      </c>
    </row>
    <row r="509" spans="1:24" ht="12.75">
      <c r="A509" s="87">
        <v>421010000</v>
      </c>
      <c r="B509" s="30" t="s">
        <v>483</v>
      </c>
      <c r="C509" s="97"/>
      <c r="D509" s="6"/>
      <c r="E509" s="6"/>
      <c r="F509" s="6"/>
      <c r="G509" s="6"/>
      <c r="H509" s="6"/>
      <c r="I509" s="6">
        <v>495</v>
      </c>
      <c r="J509" s="6">
        <v>13</v>
      </c>
      <c r="K509" s="6"/>
      <c r="L509" s="6">
        <v>482</v>
      </c>
      <c r="M509" s="6"/>
      <c r="N509" s="6">
        <v>495</v>
      </c>
      <c r="O509" s="6">
        <v>13</v>
      </c>
      <c r="P509" s="6"/>
      <c r="Q509" s="6">
        <v>482</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c r="E519" s="6"/>
      <c r="F519" s="6"/>
      <c r="G519" s="6"/>
      <c r="H519" s="6"/>
      <c r="I519" s="6">
        <v>7</v>
      </c>
      <c r="J519" s="6"/>
      <c r="K519" s="6"/>
      <c r="L519" s="6">
        <v>7</v>
      </c>
      <c r="M519" s="6"/>
      <c r="N519" s="6">
        <v>7</v>
      </c>
      <c r="O519" s="6"/>
      <c r="P519" s="6"/>
      <c r="Q519" s="6">
        <v>7</v>
      </c>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13</v>
      </c>
      <c r="J539" s="32">
        <v>7</v>
      </c>
      <c r="K539" s="32"/>
      <c r="L539" s="32">
        <v>6</v>
      </c>
      <c r="M539" s="32"/>
      <c r="N539" s="32">
        <v>13</v>
      </c>
      <c r="O539" s="32">
        <v>7</v>
      </c>
      <c r="P539" s="32"/>
      <c r="Q539" s="32">
        <v>6</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v>17</v>
      </c>
      <c r="J541" s="32"/>
      <c r="K541" s="32"/>
      <c r="L541" s="32">
        <v>17</v>
      </c>
      <c r="M541" s="32"/>
      <c r="N541" s="32">
        <v>17</v>
      </c>
      <c r="O541" s="32"/>
      <c r="P541" s="32"/>
      <c r="Q541" s="32">
        <v>17</v>
      </c>
      <c r="R541" s="32"/>
      <c r="S541" s="32"/>
      <c r="T541" s="32"/>
      <c r="U541" s="32"/>
      <c r="V541" s="32"/>
      <c r="W541" s="32"/>
      <c r="X541" s="34">
        <v>132</v>
      </c>
    </row>
    <row r="542" spans="1:24" ht="12.75">
      <c r="A542" s="90">
        <v>600020000</v>
      </c>
      <c r="B542" s="35" t="s">
        <v>2335</v>
      </c>
      <c r="C542" s="96"/>
      <c r="D542" s="32"/>
      <c r="E542" s="32"/>
      <c r="F542" s="32"/>
      <c r="G542" s="32"/>
      <c r="H542" s="32"/>
      <c r="I542" s="32">
        <v>54</v>
      </c>
      <c r="J542" s="32">
        <v>1</v>
      </c>
      <c r="K542" s="32"/>
      <c r="L542" s="32">
        <v>53</v>
      </c>
      <c r="M542" s="32"/>
      <c r="N542" s="32">
        <v>54</v>
      </c>
      <c r="O542" s="32">
        <v>1</v>
      </c>
      <c r="P542" s="32"/>
      <c r="Q542" s="32">
        <v>53</v>
      </c>
      <c r="R542" s="32"/>
      <c r="S542" s="32"/>
      <c r="T542" s="32"/>
      <c r="U542" s="32"/>
      <c r="V542" s="32"/>
      <c r="W542" s="32"/>
      <c r="X542" s="34">
        <v>60</v>
      </c>
    </row>
    <row r="543" spans="1:24" ht="12.75">
      <c r="A543" s="90">
        <v>600030000</v>
      </c>
      <c r="B543" s="35" t="s">
        <v>2336</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v>2</v>
      </c>
      <c r="J546" s="32"/>
      <c r="K546" s="32"/>
      <c r="L546" s="32">
        <v>2</v>
      </c>
      <c r="M546" s="32"/>
      <c r="N546" s="32">
        <v>1</v>
      </c>
      <c r="O546" s="32"/>
      <c r="P546" s="32"/>
      <c r="Q546" s="32">
        <v>1</v>
      </c>
      <c r="R546" s="32"/>
      <c r="S546" s="32">
        <v>1</v>
      </c>
      <c r="T546" s="32"/>
      <c r="U546" s="32"/>
      <c r="V546" s="32">
        <v>1</v>
      </c>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v>5</v>
      </c>
      <c r="J548" s="32">
        <v>1</v>
      </c>
      <c r="K548" s="32"/>
      <c r="L548" s="32">
        <v>4</v>
      </c>
      <c r="M548" s="32"/>
      <c r="N548" s="32">
        <v>5</v>
      </c>
      <c r="O548" s="32">
        <v>1</v>
      </c>
      <c r="P548" s="32"/>
      <c r="Q548" s="32">
        <v>4</v>
      </c>
      <c r="R548" s="32"/>
      <c r="S548" s="32"/>
      <c r="T548" s="32"/>
      <c r="U548" s="32"/>
      <c r="V548" s="32"/>
      <c r="W548" s="32"/>
      <c r="X548" s="34">
        <v>120</v>
      </c>
    </row>
    <row r="549" spans="1:24" ht="12.75">
      <c r="A549" s="90">
        <v>600120000</v>
      </c>
      <c r="B549" s="35" t="s">
        <v>2332</v>
      </c>
      <c r="C549" s="96"/>
      <c r="D549" s="32"/>
      <c r="E549" s="32"/>
      <c r="F549" s="32"/>
      <c r="G549" s="32"/>
      <c r="H549" s="32"/>
      <c r="I549" s="32">
        <v>8</v>
      </c>
      <c r="J549" s="32"/>
      <c r="K549" s="32"/>
      <c r="L549" s="32">
        <v>8</v>
      </c>
      <c r="M549" s="32"/>
      <c r="N549" s="32">
        <v>8</v>
      </c>
      <c r="O549" s="32"/>
      <c r="P549" s="32"/>
      <c r="Q549" s="32">
        <v>8</v>
      </c>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599</v>
      </c>
      <c r="E551" s="7">
        <f>SUM(E8,E447,E508,E539:E550)</f>
        <v>31</v>
      </c>
      <c r="F551" s="7">
        <f>SUM(F8,F447,F508,F539:F550)</f>
        <v>3</v>
      </c>
      <c r="G551" s="7">
        <f>SUM(G8,G447,G508,G539:G550)</f>
        <v>506</v>
      </c>
      <c r="H551" s="7">
        <f>SUM(H8,H447,H508,H539:H550)</f>
        <v>59</v>
      </c>
      <c r="I551" s="7">
        <f>SUM(J551:M551)</f>
        <v>18565</v>
      </c>
      <c r="J551" s="7">
        <f>SUM(J8,J447,J508,J539:J550)</f>
        <v>937</v>
      </c>
      <c r="K551" s="7">
        <f>SUM(K8,K447,K508,K539:K550)</f>
        <v>1</v>
      </c>
      <c r="L551" s="7">
        <f>SUM(L8,L447,L508,L539:L550)</f>
        <v>17618</v>
      </c>
      <c r="M551" s="7">
        <f>SUM(M8,M447,M508,M539:M550)</f>
        <v>9</v>
      </c>
      <c r="N551" s="7">
        <f>SUM(O551:R551)</f>
        <v>18565</v>
      </c>
      <c r="O551" s="7">
        <f>SUM(O8,O447,O508,O539:O550)</f>
        <v>968</v>
      </c>
      <c r="P551" s="7">
        <f>SUM(P8,P447,P508,P539:P550)</f>
        <v>3</v>
      </c>
      <c r="Q551" s="7">
        <f>SUM(Q8,Q447,Q508,Q539:Q550)</f>
        <v>17583</v>
      </c>
      <c r="R551" s="7">
        <f>SUM(R8,R447,R508,R539:R550)</f>
        <v>11</v>
      </c>
      <c r="S551" s="7">
        <f>SUM(T551:W551)</f>
        <v>599</v>
      </c>
      <c r="T551" s="7">
        <f>SUM(T8,T447,T508,T539:T550)</f>
        <v>0</v>
      </c>
      <c r="U551" s="7">
        <f>SUM(U8,U447,U508,U539:U550)</f>
        <v>1</v>
      </c>
      <c r="V551" s="7">
        <f>SUM(V8,V447,V508,V539:V550)</f>
        <v>541</v>
      </c>
      <c r="W551" s="7">
        <f>SUM(W8,W447,W508,W539:W550)</f>
        <v>57</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20</v>
      </c>
      <c r="E553" s="32">
        <f>SUM(E554:E742)</f>
        <v>10</v>
      </c>
      <c r="F553" s="32">
        <f>SUM(F554:F742)</f>
        <v>0</v>
      </c>
      <c r="G553" s="32">
        <f>SUM(G554:G742)</f>
        <v>10</v>
      </c>
      <c r="H553" s="32">
        <f>SUM(H554:H742)</f>
        <v>0</v>
      </c>
      <c r="I553" s="32">
        <f>SUM(J553:M553)</f>
        <v>221</v>
      </c>
      <c r="J553" s="32">
        <f>SUM(J554:J742)</f>
        <v>91</v>
      </c>
      <c r="K553" s="32">
        <f>SUM(K554:K742)</f>
        <v>0</v>
      </c>
      <c r="L553" s="32">
        <f>SUM(L554:L742)</f>
        <v>130</v>
      </c>
      <c r="M553" s="32">
        <f>SUM(M554:M742)</f>
        <v>0</v>
      </c>
      <c r="N553" s="32">
        <f>SUM(O553:R553)</f>
        <v>197</v>
      </c>
      <c r="O553" s="32">
        <f>SUM(O554:O742)</f>
        <v>101</v>
      </c>
      <c r="P553" s="32">
        <f>SUM(P554:P742)</f>
        <v>0</v>
      </c>
      <c r="Q553" s="32">
        <f>SUM(Q554:Q742)</f>
        <v>96</v>
      </c>
      <c r="R553" s="32">
        <f>SUM(R554:R742)</f>
        <v>0</v>
      </c>
      <c r="S553" s="32">
        <f>SUM(T553:W553)</f>
        <v>44</v>
      </c>
      <c r="T553" s="32">
        <f>SUM(T554:T742)</f>
        <v>0</v>
      </c>
      <c r="U553" s="32">
        <f>SUM(U554:U742)</f>
        <v>0</v>
      </c>
      <c r="V553" s="32">
        <f>SUM(V554:V742)</f>
        <v>44</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2</v>
      </c>
      <c r="J603" s="40">
        <v>2</v>
      </c>
      <c r="K603" s="40"/>
      <c r="L603" s="40"/>
      <c r="M603" s="40"/>
      <c r="N603" s="40">
        <v>2</v>
      </c>
      <c r="O603" s="40">
        <v>2</v>
      </c>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c r="A634" s="88">
        <v>108010000</v>
      </c>
      <c r="B634" s="42" t="s">
        <v>571</v>
      </c>
      <c r="C634" s="97"/>
      <c r="D634" s="40">
        <v>1</v>
      </c>
      <c r="E634" s="40"/>
      <c r="F634" s="40"/>
      <c r="G634" s="40">
        <v>1</v>
      </c>
      <c r="H634" s="40"/>
      <c r="I634" s="40"/>
      <c r="J634" s="40"/>
      <c r="K634" s="40"/>
      <c r="L634" s="40"/>
      <c r="M634" s="40"/>
      <c r="N634" s="40"/>
      <c r="O634" s="40"/>
      <c r="P634" s="40"/>
      <c r="Q634" s="40"/>
      <c r="R634" s="40"/>
      <c r="S634" s="40">
        <v>1</v>
      </c>
      <c r="T634" s="40"/>
      <c r="U634" s="40"/>
      <c r="V634" s="40">
        <v>1</v>
      </c>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c r="A637" s="88">
        <v>108020000</v>
      </c>
      <c r="B637" s="42" t="s">
        <v>574</v>
      </c>
      <c r="C637" s="97"/>
      <c r="D637" s="40">
        <v>1</v>
      </c>
      <c r="E637" s="40"/>
      <c r="F637" s="40"/>
      <c r="G637" s="40">
        <v>1</v>
      </c>
      <c r="H637" s="40"/>
      <c r="I637" s="40">
        <v>2</v>
      </c>
      <c r="J637" s="40">
        <v>2</v>
      </c>
      <c r="K637" s="40"/>
      <c r="L637" s="40"/>
      <c r="M637" s="40"/>
      <c r="N637" s="40">
        <v>3</v>
      </c>
      <c r="O637" s="40">
        <v>2</v>
      </c>
      <c r="P637" s="40"/>
      <c r="Q637" s="40">
        <v>1</v>
      </c>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c r="A657" s="88">
        <v>109010000</v>
      </c>
      <c r="B657" s="42" t="s">
        <v>593</v>
      </c>
      <c r="C657" s="97"/>
      <c r="D657" s="40">
        <v>1</v>
      </c>
      <c r="E657" s="40"/>
      <c r="F657" s="40"/>
      <c r="G657" s="40">
        <v>1</v>
      </c>
      <c r="H657" s="40"/>
      <c r="I657" s="40">
        <v>3</v>
      </c>
      <c r="J657" s="40">
        <v>2</v>
      </c>
      <c r="K657" s="40"/>
      <c r="L657" s="40">
        <v>1</v>
      </c>
      <c r="M657" s="40"/>
      <c r="N657" s="40">
        <v>4</v>
      </c>
      <c r="O657" s="40">
        <v>2</v>
      </c>
      <c r="P657" s="40"/>
      <c r="Q657" s="40">
        <v>2</v>
      </c>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c r="E662" s="40"/>
      <c r="F662" s="40"/>
      <c r="G662" s="40"/>
      <c r="H662" s="40"/>
      <c r="I662" s="40">
        <v>5</v>
      </c>
      <c r="J662" s="40"/>
      <c r="K662" s="40"/>
      <c r="L662" s="40">
        <v>5</v>
      </c>
      <c r="M662" s="40"/>
      <c r="N662" s="40">
        <v>5</v>
      </c>
      <c r="O662" s="40"/>
      <c r="P662" s="40"/>
      <c r="Q662" s="40">
        <v>5</v>
      </c>
      <c r="R662" s="40"/>
      <c r="S662" s="40"/>
      <c r="T662" s="40"/>
      <c r="U662" s="40"/>
      <c r="V662" s="40"/>
      <c r="W662" s="40"/>
      <c r="X662" s="39">
        <v>195</v>
      </c>
      <c r="Y662" s="103"/>
      <c r="Z662" s="103"/>
    </row>
    <row r="663" spans="1:26" s="41" customFormat="1" ht="25.5">
      <c r="A663" s="88">
        <v>110010000</v>
      </c>
      <c r="B663" s="42" t="s">
        <v>599</v>
      </c>
      <c r="C663" s="97"/>
      <c r="D663" s="40"/>
      <c r="E663" s="40"/>
      <c r="F663" s="40"/>
      <c r="G663" s="40"/>
      <c r="H663" s="40"/>
      <c r="I663" s="40">
        <v>2</v>
      </c>
      <c r="J663" s="40">
        <v>1</v>
      </c>
      <c r="K663" s="40"/>
      <c r="L663" s="40">
        <v>1</v>
      </c>
      <c r="M663" s="40"/>
      <c r="N663" s="40">
        <v>1</v>
      </c>
      <c r="O663" s="40">
        <v>1</v>
      </c>
      <c r="P663" s="40"/>
      <c r="Q663" s="40"/>
      <c r="R663" s="40"/>
      <c r="S663" s="40">
        <v>1</v>
      </c>
      <c r="T663" s="40"/>
      <c r="U663" s="40"/>
      <c r="V663" s="40">
        <v>1</v>
      </c>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c r="A708" s="88">
        <v>112010200</v>
      </c>
      <c r="B708" s="42" t="s">
        <v>644</v>
      </c>
      <c r="C708" s="97"/>
      <c r="D708" s="40"/>
      <c r="E708" s="40"/>
      <c r="F708" s="40"/>
      <c r="G708" s="40"/>
      <c r="H708" s="40"/>
      <c r="I708" s="40">
        <v>1</v>
      </c>
      <c r="J708" s="40">
        <v>1</v>
      </c>
      <c r="K708" s="40"/>
      <c r="L708" s="40"/>
      <c r="M708" s="40"/>
      <c r="N708" s="40">
        <v>1</v>
      </c>
      <c r="O708" s="40">
        <v>1</v>
      </c>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13</v>
      </c>
      <c r="J727" s="40">
        <v>5</v>
      </c>
      <c r="K727" s="40"/>
      <c r="L727" s="40">
        <v>8</v>
      </c>
      <c r="M727" s="40"/>
      <c r="N727" s="40">
        <v>6</v>
      </c>
      <c r="O727" s="40">
        <v>5</v>
      </c>
      <c r="P727" s="40"/>
      <c r="Q727" s="40">
        <v>1</v>
      </c>
      <c r="R727" s="40"/>
      <c r="S727" s="40">
        <v>7</v>
      </c>
      <c r="T727" s="40"/>
      <c r="U727" s="40"/>
      <c r="V727" s="40">
        <v>7</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c r="A730" s="88">
        <v>113020100</v>
      </c>
      <c r="B730" s="42" t="s">
        <v>661</v>
      </c>
      <c r="C730" s="97"/>
      <c r="D730" s="40"/>
      <c r="E730" s="40"/>
      <c r="F730" s="40"/>
      <c r="G730" s="40"/>
      <c r="H730" s="40"/>
      <c r="I730" s="40">
        <v>1</v>
      </c>
      <c r="J730" s="40">
        <v>1</v>
      </c>
      <c r="K730" s="40"/>
      <c r="L730" s="40"/>
      <c r="M730" s="40"/>
      <c r="N730" s="40">
        <v>1</v>
      </c>
      <c r="O730" s="40">
        <v>1</v>
      </c>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c r="A736" s="88">
        <v>113060000</v>
      </c>
      <c r="B736" s="42" t="s">
        <v>667</v>
      </c>
      <c r="C736" s="97"/>
      <c r="D736" s="40"/>
      <c r="E736" s="40"/>
      <c r="F736" s="40"/>
      <c r="G736" s="40"/>
      <c r="H736" s="40"/>
      <c r="I736" s="40">
        <v>2</v>
      </c>
      <c r="J736" s="40">
        <v>1</v>
      </c>
      <c r="K736" s="40"/>
      <c r="L736" s="40">
        <v>1</v>
      </c>
      <c r="M736" s="40"/>
      <c r="N736" s="40">
        <v>2</v>
      </c>
      <c r="O736" s="40">
        <v>1</v>
      </c>
      <c r="P736" s="40"/>
      <c r="Q736" s="40">
        <v>1</v>
      </c>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17</v>
      </c>
      <c r="E738" s="40">
        <v>10</v>
      </c>
      <c r="F738" s="40"/>
      <c r="G738" s="40">
        <v>7</v>
      </c>
      <c r="H738" s="40"/>
      <c r="I738" s="40">
        <v>190</v>
      </c>
      <c r="J738" s="40">
        <v>76</v>
      </c>
      <c r="K738" s="40"/>
      <c r="L738" s="40">
        <v>114</v>
      </c>
      <c r="M738" s="40"/>
      <c r="N738" s="40">
        <v>172</v>
      </c>
      <c r="O738" s="40">
        <v>86</v>
      </c>
      <c r="P738" s="40"/>
      <c r="Q738" s="40">
        <v>86</v>
      </c>
      <c r="R738" s="40"/>
      <c r="S738" s="40">
        <v>35</v>
      </c>
      <c r="T738" s="40"/>
      <c r="U738" s="40"/>
      <c r="V738" s="40">
        <v>35</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v>6</v>
      </c>
      <c r="J743" s="32"/>
      <c r="K743" s="32"/>
      <c r="L743" s="32">
        <v>6</v>
      </c>
      <c r="M743" s="32"/>
      <c r="N743" s="32">
        <v>6</v>
      </c>
      <c r="O743" s="32"/>
      <c r="P743" s="32"/>
      <c r="Q743" s="32">
        <v>6</v>
      </c>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5</v>
      </c>
      <c r="J745" s="32"/>
      <c r="K745" s="32"/>
      <c r="L745" s="32">
        <v>5</v>
      </c>
      <c r="M745" s="32"/>
      <c r="N745" s="32">
        <v>5</v>
      </c>
      <c r="O745" s="32"/>
      <c r="P745" s="32"/>
      <c r="Q745" s="32">
        <v>5</v>
      </c>
      <c r="R745" s="32"/>
      <c r="S745" s="32"/>
      <c r="T745" s="32"/>
      <c r="U745" s="32"/>
      <c r="V745" s="32"/>
      <c r="W745" s="32"/>
      <c r="X745" s="34">
        <v>60</v>
      </c>
    </row>
    <row r="746" spans="1:24" ht="12.75">
      <c r="A746" s="90">
        <v>600040000</v>
      </c>
      <c r="B746" s="35" t="s">
        <v>2337</v>
      </c>
      <c r="C746" s="96"/>
      <c r="D746" s="32"/>
      <c r="E746" s="32"/>
      <c r="F746" s="32"/>
      <c r="G746" s="32"/>
      <c r="H746" s="32"/>
      <c r="I746" s="32">
        <v>1</v>
      </c>
      <c r="J746" s="32"/>
      <c r="K746" s="32"/>
      <c r="L746" s="32">
        <v>1</v>
      </c>
      <c r="M746" s="32"/>
      <c r="N746" s="32">
        <v>1</v>
      </c>
      <c r="O746" s="32"/>
      <c r="P746" s="32"/>
      <c r="Q746" s="32">
        <v>1</v>
      </c>
      <c r="R746" s="32"/>
      <c r="S746" s="32"/>
      <c r="T746" s="32"/>
      <c r="U746" s="32"/>
      <c r="V746" s="32"/>
      <c r="W746" s="32"/>
      <c r="X746" s="34">
        <v>78</v>
      </c>
    </row>
    <row r="747" spans="1:24" ht="12.75">
      <c r="A747" s="90">
        <v>600050000</v>
      </c>
      <c r="B747" s="35" t="s">
        <v>2338</v>
      </c>
      <c r="C747" s="96"/>
      <c r="D747" s="32"/>
      <c r="E747" s="32"/>
      <c r="F747" s="32"/>
      <c r="G747" s="32"/>
      <c r="H747" s="32"/>
      <c r="I747" s="32">
        <v>13</v>
      </c>
      <c r="J747" s="32"/>
      <c r="K747" s="32"/>
      <c r="L747" s="32">
        <v>13</v>
      </c>
      <c r="M747" s="32"/>
      <c r="N747" s="32">
        <v>13</v>
      </c>
      <c r="O747" s="32"/>
      <c r="P747" s="32"/>
      <c r="Q747" s="32">
        <v>13</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2</v>
      </c>
      <c r="J751" s="32"/>
      <c r="K751" s="32"/>
      <c r="L751" s="32">
        <v>2</v>
      </c>
      <c r="M751" s="32"/>
      <c r="N751" s="32">
        <v>2</v>
      </c>
      <c r="O751" s="32"/>
      <c r="P751" s="32"/>
      <c r="Q751" s="32">
        <v>2</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20</v>
      </c>
      <c r="E754" s="7">
        <f>SUM(E553,E743:E753)</f>
        <v>10</v>
      </c>
      <c r="F754" s="7">
        <f>SUM(F553,F743:F753)</f>
        <v>0</v>
      </c>
      <c r="G754" s="7">
        <f>SUM(G553,G743:G753)</f>
        <v>10</v>
      </c>
      <c r="H754" s="7">
        <f>SUM(H553,H743:H753)</f>
        <v>0</v>
      </c>
      <c r="I754" s="7">
        <f>SUM(J754:M754)</f>
        <v>248</v>
      </c>
      <c r="J754" s="7">
        <f>SUM(J553,J743:J753)</f>
        <v>91</v>
      </c>
      <c r="K754" s="7">
        <f>SUM(K553,K743:K753)</f>
        <v>0</v>
      </c>
      <c r="L754" s="7">
        <f>SUM(L553,L743:L753)</f>
        <v>157</v>
      </c>
      <c r="M754" s="7">
        <f>SUM(M553,M743:M753)</f>
        <v>0</v>
      </c>
      <c r="N754" s="7">
        <f>SUM(O754:R754)</f>
        <v>224</v>
      </c>
      <c r="O754" s="7">
        <f>SUM(O553,O743:O753)</f>
        <v>101</v>
      </c>
      <c r="P754" s="7">
        <f>SUM(P553,P743:P753)</f>
        <v>0</v>
      </c>
      <c r="Q754" s="7">
        <f>SUM(Q553,Q743:Q753)</f>
        <v>123</v>
      </c>
      <c r="R754" s="7">
        <f>SUM(R553,R743:R753)</f>
        <v>0</v>
      </c>
      <c r="S754" s="7">
        <f>SUM(T754:W754)</f>
        <v>44</v>
      </c>
      <c r="T754" s="7">
        <f>SUM(T553,T743:T753)</f>
        <v>0</v>
      </c>
      <c r="U754" s="7">
        <f>SUM(U553,U743:U753)</f>
        <v>0</v>
      </c>
      <c r="V754" s="7">
        <f>SUM(V553,V743:V753)</f>
        <v>44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7374</v>
      </c>
      <c r="J756" s="32">
        <f>SUM(J757:J765)</f>
        <v>27</v>
      </c>
      <c r="K756" s="32">
        <f>SUM(K757:K765)</f>
        <v>0</v>
      </c>
      <c r="L756" s="32">
        <f>SUM(L757:L765)</f>
        <v>7347</v>
      </c>
      <c r="M756" s="32">
        <f>SUM(M757:M765)</f>
        <v>0</v>
      </c>
      <c r="N756" s="32">
        <f>SUM(O756:R756)</f>
        <v>7374</v>
      </c>
      <c r="O756" s="32">
        <f>SUM(O757:O765)</f>
        <v>27</v>
      </c>
      <c r="P756" s="32">
        <f>SUM(P757:P765)</f>
        <v>0</v>
      </c>
      <c r="Q756" s="32">
        <f>SUM(Q757:Q765)</f>
        <v>7347</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3</v>
      </c>
      <c r="J758" s="6"/>
      <c r="K758" s="6"/>
      <c r="L758" s="6">
        <v>3</v>
      </c>
      <c r="M758" s="6"/>
      <c r="N758" s="6">
        <v>3</v>
      </c>
      <c r="O758" s="6"/>
      <c r="P758" s="6"/>
      <c r="Q758" s="6">
        <v>3</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7230</v>
      </c>
      <c r="J760" s="6">
        <v>23</v>
      </c>
      <c r="K760" s="6"/>
      <c r="L760" s="6">
        <v>7207</v>
      </c>
      <c r="M760" s="6"/>
      <c r="N760" s="6">
        <v>7230</v>
      </c>
      <c r="O760" s="6">
        <v>23</v>
      </c>
      <c r="P760" s="6"/>
      <c r="Q760" s="6">
        <v>7207</v>
      </c>
      <c r="R760" s="6"/>
      <c r="S760" s="6"/>
      <c r="T760" s="6"/>
      <c r="U760" s="6"/>
      <c r="V760" s="6"/>
      <c r="W760" s="6"/>
      <c r="X760" s="5">
        <v>324</v>
      </c>
    </row>
    <row r="761" spans="1:24" ht="38.25">
      <c r="A761" s="87">
        <v>321040000</v>
      </c>
      <c r="B761" s="30" t="s">
        <v>678</v>
      </c>
      <c r="C761" s="97"/>
      <c r="D761" s="6"/>
      <c r="E761" s="6"/>
      <c r="F761" s="6"/>
      <c r="G761" s="6"/>
      <c r="H761" s="6"/>
      <c r="I761" s="6">
        <v>138</v>
      </c>
      <c r="J761" s="6">
        <v>4</v>
      </c>
      <c r="K761" s="6"/>
      <c r="L761" s="6">
        <v>134</v>
      </c>
      <c r="M761" s="6"/>
      <c r="N761" s="6">
        <v>138</v>
      </c>
      <c r="O761" s="6">
        <v>4</v>
      </c>
      <c r="P761" s="6"/>
      <c r="Q761" s="6">
        <v>134</v>
      </c>
      <c r="R761" s="6"/>
      <c r="S761" s="6"/>
      <c r="T761" s="6"/>
      <c r="U761" s="6"/>
      <c r="V761" s="6"/>
      <c r="W761" s="6"/>
      <c r="X761" s="5">
        <v>324</v>
      </c>
    </row>
    <row r="762" spans="1:24" ht="38.25">
      <c r="A762" s="87">
        <v>321050000</v>
      </c>
      <c r="B762" s="30" t="s">
        <v>679</v>
      </c>
      <c r="C762" s="97"/>
      <c r="D762" s="6"/>
      <c r="E762" s="6"/>
      <c r="F762" s="6"/>
      <c r="G762" s="6"/>
      <c r="H762" s="6"/>
      <c r="I762" s="6">
        <v>2</v>
      </c>
      <c r="J762" s="6"/>
      <c r="K762" s="6"/>
      <c r="L762" s="6">
        <v>2</v>
      </c>
      <c r="M762" s="6"/>
      <c r="N762" s="6">
        <v>2</v>
      </c>
      <c r="O762" s="6"/>
      <c r="P762" s="6"/>
      <c r="Q762" s="6">
        <v>2</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321070000</v>
      </c>
      <c r="B764" s="30" t="s">
        <v>681</v>
      </c>
      <c r="C764" s="97"/>
      <c r="D764" s="6"/>
      <c r="E764" s="6"/>
      <c r="F764" s="6"/>
      <c r="G764" s="6"/>
      <c r="H764" s="6"/>
      <c r="I764" s="6">
        <v>1</v>
      </c>
      <c r="J764" s="6"/>
      <c r="K764" s="6"/>
      <c r="L764" s="6">
        <v>1</v>
      </c>
      <c r="M764" s="6"/>
      <c r="N764" s="6">
        <v>1</v>
      </c>
      <c r="O764" s="6"/>
      <c r="P764" s="6"/>
      <c r="Q764" s="6">
        <v>1</v>
      </c>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1027</v>
      </c>
      <c r="E766" s="32">
        <f>SUM(E767:E861)</f>
        <v>329</v>
      </c>
      <c r="F766" s="32">
        <f>SUM(F767:F861)</f>
        <v>0</v>
      </c>
      <c r="G766" s="32">
        <f>SUM(G767:G861)</f>
        <v>698</v>
      </c>
      <c r="H766" s="32">
        <f>SUM(H767:H861)</f>
        <v>0</v>
      </c>
      <c r="I766" s="32">
        <f>SUM(J766:M766)</f>
        <v>4784</v>
      </c>
      <c r="J766" s="32">
        <f>SUM(J767:J861)</f>
        <v>2735</v>
      </c>
      <c r="K766" s="32">
        <f>SUM(K767:K861)</f>
        <v>0</v>
      </c>
      <c r="L766" s="32">
        <f>SUM(L767:L861)</f>
        <v>2049</v>
      </c>
      <c r="M766" s="32">
        <f>SUM(M767:M861)</f>
        <v>0</v>
      </c>
      <c r="N766" s="32">
        <f>SUM(O766:R766)</f>
        <v>4419</v>
      </c>
      <c r="O766" s="32">
        <f>SUM(O767:O861)</f>
        <v>3064</v>
      </c>
      <c r="P766" s="32">
        <f>SUM(P767:P861)</f>
        <v>0</v>
      </c>
      <c r="Q766" s="32">
        <f>SUM(Q767:Q861)</f>
        <v>1355</v>
      </c>
      <c r="R766" s="32">
        <f>SUM(R767:R861)</f>
        <v>0</v>
      </c>
      <c r="S766" s="32">
        <f>SUM(T766:W766)</f>
        <v>1392</v>
      </c>
      <c r="T766" s="32">
        <f>SUM(T767:T861)</f>
        <v>0</v>
      </c>
      <c r="U766" s="32">
        <f>SUM(U767:U861)</f>
        <v>0</v>
      </c>
      <c r="V766" s="32">
        <f>SUM(V767:V861)</f>
        <v>1392</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c r="A769" s="87">
        <v>301010100</v>
      </c>
      <c r="B769" s="30" t="s">
        <v>684</v>
      </c>
      <c r="C769" s="97"/>
      <c r="D769" s="6"/>
      <c r="E769" s="6"/>
      <c r="F769" s="6"/>
      <c r="G769" s="6"/>
      <c r="H769" s="6"/>
      <c r="I769" s="6">
        <v>3</v>
      </c>
      <c r="J769" s="6">
        <v>1</v>
      </c>
      <c r="K769" s="6"/>
      <c r="L769" s="6">
        <v>2</v>
      </c>
      <c r="M769" s="6"/>
      <c r="N769" s="6">
        <v>2</v>
      </c>
      <c r="O769" s="6">
        <v>1</v>
      </c>
      <c r="P769" s="6"/>
      <c r="Q769" s="6">
        <v>1</v>
      </c>
      <c r="R769" s="6"/>
      <c r="S769" s="6">
        <v>1</v>
      </c>
      <c r="T769" s="6"/>
      <c r="U769" s="6"/>
      <c r="V769" s="6">
        <v>1</v>
      </c>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c r="A772" s="87">
        <v>301010400</v>
      </c>
      <c r="B772" s="30" t="s">
        <v>687</v>
      </c>
      <c r="C772" s="97"/>
      <c r="D772" s="6"/>
      <c r="E772" s="6"/>
      <c r="F772" s="6"/>
      <c r="G772" s="6"/>
      <c r="H772" s="6"/>
      <c r="I772" s="6">
        <v>1</v>
      </c>
      <c r="J772" s="6">
        <v>1</v>
      </c>
      <c r="K772" s="6"/>
      <c r="L772" s="6"/>
      <c r="M772" s="6"/>
      <c r="N772" s="6">
        <v>1</v>
      </c>
      <c r="O772" s="6">
        <v>1</v>
      </c>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c r="A774" s="87">
        <v>301020100</v>
      </c>
      <c r="B774" s="30" t="s">
        <v>684</v>
      </c>
      <c r="C774" s="97"/>
      <c r="D774" s="6"/>
      <c r="E774" s="6"/>
      <c r="F774" s="6"/>
      <c r="G774" s="6"/>
      <c r="H774" s="6"/>
      <c r="I774" s="6">
        <v>1</v>
      </c>
      <c r="J774" s="6"/>
      <c r="K774" s="6"/>
      <c r="L774" s="6">
        <v>1</v>
      </c>
      <c r="M774" s="6"/>
      <c r="N774" s="6"/>
      <c r="O774" s="6"/>
      <c r="P774" s="6"/>
      <c r="Q774" s="6"/>
      <c r="R774" s="6"/>
      <c r="S774" s="6">
        <v>1</v>
      </c>
      <c r="T774" s="6"/>
      <c r="U774" s="6"/>
      <c r="V774" s="6">
        <v>1</v>
      </c>
      <c r="W774" s="6"/>
      <c r="X774" s="5">
        <v>315</v>
      </c>
    </row>
    <row r="775" spans="1:24" ht="12.75">
      <c r="A775" s="87">
        <v>301020200</v>
      </c>
      <c r="B775" s="30" t="s">
        <v>685</v>
      </c>
      <c r="C775" s="97"/>
      <c r="D775" s="6">
        <v>1</v>
      </c>
      <c r="E775" s="6"/>
      <c r="F775" s="6"/>
      <c r="G775" s="6">
        <v>1</v>
      </c>
      <c r="H775" s="6"/>
      <c r="I775" s="6"/>
      <c r="J775" s="6"/>
      <c r="K775" s="6"/>
      <c r="L775" s="6"/>
      <c r="M775" s="6"/>
      <c r="N775" s="6">
        <v>1</v>
      </c>
      <c r="O775" s="6"/>
      <c r="P775" s="6"/>
      <c r="Q775" s="6">
        <v>1</v>
      </c>
      <c r="R775" s="6"/>
      <c r="S775" s="6"/>
      <c r="T775" s="6"/>
      <c r="U775" s="6"/>
      <c r="V775" s="6"/>
      <c r="W775" s="6"/>
      <c r="X775" s="5">
        <v>327</v>
      </c>
    </row>
    <row r="776" spans="1:24" ht="12.75">
      <c r="A776" s="87">
        <v>301020300</v>
      </c>
      <c r="B776" s="30" t="s">
        <v>686</v>
      </c>
      <c r="C776" s="97"/>
      <c r="D776" s="6">
        <v>3</v>
      </c>
      <c r="E776" s="6"/>
      <c r="F776" s="6"/>
      <c r="G776" s="6">
        <v>3</v>
      </c>
      <c r="H776" s="6"/>
      <c r="I776" s="6"/>
      <c r="J776" s="6"/>
      <c r="K776" s="6"/>
      <c r="L776" s="6"/>
      <c r="M776" s="6"/>
      <c r="N776" s="6">
        <v>2</v>
      </c>
      <c r="O776" s="6"/>
      <c r="P776" s="6"/>
      <c r="Q776" s="6">
        <v>2</v>
      </c>
      <c r="R776" s="6"/>
      <c r="S776" s="6">
        <v>1</v>
      </c>
      <c r="T776" s="6"/>
      <c r="U776" s="6"/>
      <c r="V776" s="6">
        <v>1</v>
      </c>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13</v>
      </c>
      <c r="E778" s="6"/>
      <c r="F778" s="6"/>
      <c r="G778" s="6">
        <v>13</v>
      </c>
      <c r="H778" s="6"/>
      <c r="I778" s="6">
        <v>8</v>
      </c>
      <c r="J778" s="6">
        <v>3</v>
      </c>
      <c r="K778" s="6"/>
      <c r="L778" s="6">
        <v>5</v>
      </c>
      <c r="M778" s="6"/>
      <c r="N778" s="6">
        <v>11</v>
      </c>
      <c r="O778" s="6">
        <v>3</v>
      </c>
      <c r="P778" s="6"/>
      <c r="Q778" s="6">
        <v>8</v>
      </c>
      <c r="R778" s="6"/>
      <c r="S778" s="6">
        <v>10</v>
      </c>
      <c r="T778" s="6"/>
      <c r="U778" s="6"/>
      <c r="V778" s="6">
        <v>10</v>
      </c>
      <c r="W778" s="6"/>
      <c r="X778" s="5">
        <v>340</v>
      </c>
    </row>
    <row r="779" spans="1:24" ht="12.75">
      <c r="A779" s="87">
        <v>301030100</v>
      </c>
      <c r="B779" s="30" t="s">
        <v>684</v>
      </c>
      <c r="C779" s="97"/>
      <c r="D779" s="6">
        <v>21</v>
      </c>
      <c r="E779" s="6">
        <v>1</v>
      </c>
      <c r="F779" s="6"/>
      <c r="G779" s="6">
        <v>20</v>
      </c>
      <c r="H779" s="6"/>
      <c r="I779" s="6">
        <v>33</v>
      </c>
      <c r="J779" s="6">
        <v>9</v>
      </c>
      <c r="K779" s="6"/>
      <c r="L779" s="6">
        <v>24</v>
      </c>
      <c r="M779" s="6"/>
      <c r="N779" s="6">
        <v>30</v>
      </c>
      <c r="O779" s="6">
        <v>10</v>
      </c>
      <c r="P779" s="6"/>
      <c r="Q779" s="6">
        <v>20</v>
      </c>
      <c r="R779" s="6"/>
      <c r="S779" s="6">
        <v>24</v>
      </c>
      <c r="T779" s="6"/>
      <c r="U779" s="6"/>
      <c r="V779" s="6">
        <v>24</v>
      </c>
      <c r="W779" s="6"/>
      <c r="X779" s="5">
        <v>333</v>
      </c>
    </row>
    <row r="780" spans="1:24" ht="12.75">
      <c r="A780" s="87">
        <v>301030200</v>
      </c>
      <c r="B780" s="30" t="s">
        <v>685</v>
      </c>
      <c r="C780" s="97"/>
      <c r="D780" s="6">
        <v>2</v>
      </c>
      <c r="E780" s="6"/>
      <c r="F780" s="6"/>
      <c r="G780" s="6">
        <v>2</v>
      </c>
      <c r="H780" s="6"/>
      <c r="I780" s="6">
        <v>3</v>
      </c>
      <c r="J780" s="6"/>
      <c r="K780" s="6"/>
      <c r="L780" s="6">
        <v>3</v>
      </c>
      <c r="M780" s="6"/>
      <c r="N780" s="6">
        <v>2</v>
      </c>
      <c r="O780" s="6"/>
      <c r="P780" s="6"/>
      <c r="Q780" s="6">
        <v>2</v>
      </c>
      <c r="R780" s="6"/>
      <c r="S780" s="6">
        <v>3</v>
      </c>
      <c r="T780" s="6"/>
      <c r="U780" s="6"/>
      <c r="V780" s="6">
        <v>3</v>
      </c>
      <c r="W780" s="6"/>
      <c r="X780" s="5">
        <v>327</v>
      </c>
    </row>
    <row r="781" spans="1:24" ht="12.75">
      <c r="A781" s="87">
        <v>301030300</v>
      </c>
      <c r="B781" s="30" t="s">
        <v>690</v>
      </c>
      <c r="C781" s="97"/>
      <c r="D781" s="6">
        <v>53</v>
      </c>
      <c r="E781" s="6">
        <v>3</v>
      </c>
      <c r="F781" s="6"/>
      <c r="G781" s="6">
        <v>50</v>
      </c>
      <c r="H781" s="6"/>
      <c r="I781" s="6">
        <v>86</v>
      </c>
      <c r="J781" s="6">
        <v>19</v>
      </c>
      <c r="K781" s="6"/>
      <c r="L781" s="6">
        <v>67</v>
      </c>
      <c r="M781" s="6"/>
      <c r="N781" s="6">
        <v>63</v>
      </c>
      <c r="O781" s="6">
        <v>22</v>
      </c>
      <c r="P781" s="6"/>
      <c r="Q781" s="6">
        <v>41</v>
      </c>
      <c r="R781" s="6"/>
      <c r="S781" s="6">
        <v>76</v>
      </c>
      <c r="T781" s="6"/>
      <c r="U781" s="6"/>
      <c r="V781" s="6">
        <v>76</v>
      </c>
      <c r="W781" s="6"/>
      <c r="X781" s="5">
        <v>286</v>
      </c>
    </row>
    <row r="782" spans="1:24" ht="12.75">
      <c r="A782" s="87">
        <v>301030400</v>
      </c>
      <c r="B782" s="30" t="s">
        <v>691</v>
      </c>
      <c r="C782" s="97"/>
      <c r="D782" s="6">
        <v>2</v>
      </c>
      <c r="E782" s="6"/>
      <c r="F782" s="6"/>
      <c r="G782" s="6">
        <v>2</v>
      </c>
      <c r="H782" s="6"/>
      <c r="I782" s="6">
        <v>13</v>
      </c>
      <c r="J782" s="6">
        <v>4</v>
      </c>
      <c r="K782" s="6"/>
      <c r="L782" s="6">
        <v>9</v>
      </c>
      <c r="M782" s="6"/>
      <c r="N782" s="6">
        <v>7</v>
      </c>
      <c r="O782" s="6">
        <v>4</v>
      </c>
      <c r="P782" s="6"/>
      <c r="Q782" s="6">
        <v>3</v>
      </c>
      <c r="R782" s="6"/>
      <c r="S782" s="6">
        <v>8</v>
      </c>
      <c r="T782" s="6"/>
      <c r="U782" s="6"/>
      <c r="V782" s="6">
        <v>8</v>
      </c>
      <c r="W782" s="6"/>
      <c r="X782" s="5">
        <v>333</v>
      </c>
    </row>
    <row r="783" spans="1:24" ht="12.75">
      <c r="A783" s="87">
        <v>301030500</v>
      </c>
      <c r="B783" s="30" t="s">
        <v>692</v>
      </c>
      <c r="C783" s="97"/>
      <c r="D783" s="6">
        <v>33</v>
      </c>
      <c r="E783" s="6">
        <v>3</v>
      </c>
      <c r="F783" s="6"/>
      <c r="G783" s="6">
        <v>30</v>
      </c>
      <c r="H783" s="6"/>
      <c r="I783" s="6">
        <v>14</v>
      </c>
      <c r="J783" s="6">
        <v>3</v>
      </c>
      <c r="K783" s="6"/>
      <c r="L783" s="6">
        <v>11</v>
      </c>
      <c r="M783" s="6"/>
      <c r="N783" s="6">
        <v>27</v>
      </c>
      <c r="O783" s="6">
        <v>6</v>
      </c>
      <c r="P783" s="6"/>
      <c r="Q783" s="6">
        <v>21</v>
      </c>
      <c r="R783" s="6"/>
      <c r="S783" s="6">
        <v>20</v>
      </c>
      <c r="T783" s="6"/>
      <c r="U783" s="6"/>
      <c r="V783" s="6">
        <v>20</v>
      </c>
      <c r="W783" s="6"/>
      <c r="X783" s="5">
        <v>306</v>
      </c>
    </row>
    <row r="784" spans="1:24" ht="12.75">
      <c r="A784" s="87">
        <v>301030600</v>
      </c>
      <c r="B784" s="30" t="s">
        <v>693</v>
      </c>
      <c r="C784" s="97"/>
      <c r="D784" s="6">
        <v>16</v>
      </c>
      <c r="E784" s="6"/>
      <c r="F784" s="6"/>
      <c r="G784" s="6">
        <v>16</v>
      </c>
      <c r="H784" s="6"/>
      <c r="I784" s="6">
        <v>8</v>
      </c>
      <c r="J784" s="6">
        <v>2</v>
      </c>
      <c r="K784" s="6"/>
      <c r="L784" s="6">
        <v>6</v>
      </c>
      <c r="M784" s="6"/>
      <c r="N784" s="6">
        <v>11</v>
      </c>
      <c r="O784" s="6">
        <v>2</v>
      </c>
      <c r="P784" s="6"/>
      <c r="Q784" s="6">
        <v>9</v>
      </c>
      <c r="R784" s="6"/>
      <c r="S784" s="6">
        <v>13</v>
      </c>
      <c r="T784" s="6"/>
      <c r="U784" s="6"/>
      <c r="V784" s="6">
        <v>13</v>
      </c>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5</v>
      </c>
      <c r="E788" s="6"/>
      <c r="F788" s="6"/>
      <c r="G788" s="6">
        <v>5</v>
      </c>
      <c r="H788" s="6"/>
      <c r="I788" s="6">
        <v>1</v>
      </c>
      <c r="J788" s="6">
        <v>1</v>
      </c>
      <c r="K788" s="6"/>
      <c r="L788" s="6"/>
      <c r="M788" s="6"/>
      <c r="N788" s="6">
        <v>3</v>
      </c>
      <c r="O788" s="6">
        <v>1</v>
      </c>
      <c r="P788" s="6"/>
      <c r="Q788" s="6">
        <v>2</v>
      </c>
      <c r="R788" s="6"/>
      <c r="S788" s="6">
        <v>3</v>
      </c>
      <c r="T788" s="6"/>
      <c r="U788" s="6"/>
      <c r="V788" s="6">
        <v>3</v>
      </c>
      <c r="W788" s="6"/>
      <c r="X788" s="5">
        <v>345</v>
      </c>
    </row>
    <row r="789" spans="1:24" ht="12.75">
      <c r="A789" s="87">
        <v>302010000</v>
      </c>
      <c r="B789" s="30" t="s">
        <v>698</v>
      </c>
      <c r="C789" s="97"/>
      <c r="D789" s="6">
        <v>1</v>
      </c>
      <c r="E789" s="6"/>
      <c r="F789" s="6"/>
      <c r="G789" s="6">
        <v>1</v>
      </c>
      <c r="H789" s="6"/>
      <c r="I789" s="6">
        <v>2</v>
      </c>
      <c r="J789" s="6"/>
      <c r="K789" s="6"/>
      <c r="L789" s="6">
        <v>2</v>
      </c>
      <c r="M789" s="6"/>
      <c r="N789" s="6">
        <v>3</v>
      </c>
      <c r="O789" s="6"/>
      <c r="P789" s="6"/>
      <c r="Q789" s="6">
        <v>3</v>
      </c>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4</v>
      </c>
      <c r="E794" s="6">
        <v>1</v>
      </c>
      <c r="F794" s="6"/>
      <c r="G794" s="6">
        <v>3</v>
      </c>
      <c r="H794" s="6"/>
      <c r="I794" s="6">
        <v>17</v>
      </c>
      <c r="J794" s="6">
        <v>6</v>
      </c>
      <c r="K794" s="6"/>
      <c r="L794" s="6">
        <v>11</v>
      </c>
      <c r="M794" s="6"/>
      <c r="N794" s="6">
        <v>16</v>
      </c>
      <c r="O794" s="6">
        <v>7</v>
      </c>
      <c r="P794" s="6"/>
      <c r="Q794" s="6">
        <v>9</v>
      </c>
      <c r="R794" s="6"/>
      <c r="S794" s="6">
        <v>5</v>
      </c>
      <c r="T794" s="6"/>
      <c r="U794" s="6"/>
      <c r="V794" s="6">
        <v>5</v>
      </c>
      <c r="W794" s="6"/>
      <c r="X794" s="5">
        <v>368</v>
      </c>
    </row>
    <row r="795" spans="1:24" ht="12.75">
      <c r="A795" s="87">
        <v>302060000</v>
      </c>
      <c r="B795" s="30" t="s">
        <v>704</v>
      </c>
      <c r="C795" s="97"/>
      <c r="D795" s="6">
        <v>3</v>
      </c>
      <c r="E795" s="6"/>
      <c r="F795" s="6"/>
      <c r="G795" s="6">
        <v>3</v>
      </c>
      <c r="H795" s="6"/>
      <c r="I795" s="6">
        <v>7</v>
      </c>
      <c r="J795" s="6">
        <v>2</v>
      </c>
      <c r="K795" s="6"/>
      <c r="L795" s="6">
        <v>5</v>
      </c>
      <c r="M795" s="6"/>
      <c r="N795" s="6">
        <v>6</v>
      </c>
      <c r="O795" s="6">
        <v>2</v>
      </c>
      <c r="P795" s="6"/>
      <c r="Q795" s="6">
        <v>4</v>
      </c>
      <c r="R795" s="6"/>
      <c r="S795" s="6">
        <v>4</v>
      </c>
      <c r="T795" s="6"/>
      <c r="U795" s="6"/>
      <c r="V795" s="6">
        <v>4</v>
      </c>
      <c r="W795" s="6"/>
      <c r="X795" s="5">
        <v>298</v>
      </c>
    </row>
    <row r="796" spans="1:24" ht="12.75">
      <c r="A796" s="87">
        <v>302070000</v>
      </c>
      <c r="B796" s="30" t="s">
        <v>705</v>
      </c>
      <c r="C796" s="97"/>
      <c r="D796" s="6">
        <v>12</v>
      </c>
      <c r="E796" s="6"/>
      <c r="F796" s="6"/>
      <c r="G796" s="6">
        <v>12</v>
      </c>
      <c r="H796" s="6"/>
      <c r="I796" s="6">
        <v>8</v>
      </c>
      <c r="J796" s="6">
        <v>2</v>
      </c>
      <c r="K796" s="6"/>
      <c r="L796" s="6">
        <v>6</v>
      </c>
      <c r="M796" s="6"/>
      <c r="N796" s="6">
        <v>8</v>
      </c>
      <c r="O796" s="6">
        <v>2</v>
      </c>
      <c r="P796" s="6"/>
      <c r="Q796" s="6">
        <v>6</v>
      </c>
      <c r="R796" s="6"/>
      <c r="S796" s="6">
        <v>12</v>
      </c>
      <c r="T796" s="6"/>
      <c r="U796" s="6"/>
      <c r="V796" s="6">
        <v>12</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c r="A800" s="87">
        <v>303010000</v>
      </c>
      <c r="B800" s="30" t="s">
        <v>709</v>
      </c>
      <c r="C800" s="97"/>
      <c r="D800" s="6"/>
      <c r="E800" s="6"/>
      <c r="F800" s="6"/>
      <c r="G800" s="6"/>
      <c r="H800" s="6"/>
      <c r="I800" s="6">
        <v>1</v>
      </c>
      <c r="J800" s="6"/>
      <c r="K800" s="6"/>
      <c r="L800" s="6">
        <v>1</v>
      </c>
      <c r="M800" s="6"/>
      <c r="N800" s="6"/>
      <c r="O800" s="6"/>
      <c r="P800" s="6"/>
      <c r="Q800" s="6"/>
      <c r="R800" s="6"/>
      <c r="S800" s="6">
        <v>1</v>
      </c>
      <c r="T800" s="6"/>
      <c r="U800" s="6"/>
      <c r="V800" s="6">
        <v>1</v>
      </c>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c r="A802" s="87">
        <v>303030000</v>
      </c>
      <c r="B802" s="30" t="s">
        <v>711</v>
      </c>
      <c r="C802" s="97"/>
      <c r="D802" s="6">
        <v>1</v>
      </c>
      <c r="E802" s="6"/>
      <c r="F802" s="6"/>
      <c r="G802" s="6">
        <v>1</v>
      </c>
      <c r="H802" s="6"/>
      <c r="I802" s="6"/>
      <c r="J802" s="6"/>
      <c r="K802" s="6"/>
      <c r="L802" s="6"/>
      <c r="M802" s="6"/>
      <c r="N802" s="6"/>
      <c r="O802" s="6"/>
      <c r="P802" s="6"/>
      <c r="Q802" s="6"/>
      <c r="R802" s="6"/>
      <c r="S802" s="6">
        <v>1</v>
      </c>
      <c r="T802" s="6"/>
      <c r="U802" s="6"/>
      <c r="V802" s="6">
        <v>1</v>
      </c>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c r="F804" s="6"/>
      <c r="G804" s="6">
        <v>1</v>
      </c>
      <c r="H804" s="6"/>
      <c r="I804" s="6">
        <v>5</v>
      </c>
      <c r="J804" s="6">
        <v>5</v>
      </c>
      <c r="K804" s="6"/>
      <c r="L804" s="6"/>
      <c r="M804" s="6"/>
      <c r="N804" s="6">
        <v>6</v>
      </c>
      <c r="O804" s="6">
        <v>5</v>
      </c>
      <c r="P804" s="6"/>
      <c r="Q804" s="6">
        <v>1</v>
      </c>
      <c r="R804" s="6"/>
      <c r="S804" s="6"/>
      <c r="T804" s="6"/>
      <c r="U804" s="6"/>
      <c r="V804" s="6"/>
      <c r="W804" s="6"/>
      <c r="X804" s="5">
        <v>315</v>
      </c>
    </row>
    <row r="805" spans="1:24" ht="12.75">
      <c r="A805" s="87">
        <v>304010000</v>
      </c>
      <c r="B805" s="30" t="s">
        <v>714</v>
      </c>
      <c r="C805" s="97"/>
      <c r="D805" s="6">
        <v>39</v>
      </c>
      <c r="E805" s="6">
        <v>2</v>
      </c>
      <c r="F805" s="6"/>
      <c r="G805" s="6">
        <v>37</v>
      </c>
      <c r="H805" s="6"/>
      <c r="I805" s="6">
        <v>80</v>
      </c>
      <c r="J805" s="6">
        <v>39</v>
      </c>
      <c r="K805" s="6"/>
      <c r="L805" s="6">
        <v>41</v>
      </c>
      <c r="M805" s="6"/>
      <c r="N805" s="6">
        <v>83</v>
      </c>
      <c r="O805" s="6">
        <v>41</v>
      </c>
      <c r="P805" s="6"/>
      <c r="Q805" s="6">
        <v>42</v>
      </c>
      <c r="R805" s="6"/>
      <c r="S805" s="6">
        <v>36</v>
      </c>
      <c r="T805" s="6"/>
      <c r="U805" s="6"/>
      <c r="V805" s="6">
        <v>36</v>
      </c>
      <c r="W805" s="6"/>
      <c r="X805" s="5">
        <v>327</v>
      </c>
    </row>
    <row r="806" spans="1:24" ht="12.75">
      <c r="A806" s="87">
        <v>304020000</v>
      </c>
      <c r="B806" s="30" t="s">
        <v>715</v>
      </c>
      <c r="C806" s="97"/>
      <c r="D806" s="6">
        <v>16</v>
      </c>
      <c r="E806" s="6"/>
      <c r="F806" s="6"/>
      <c r="G806" s="6">
        <v>16</v>
      </c>
      <c r="H806" s="6"/>
      <c r="I806" s="6">
        <v>9</v>
      </c>
      <c r="J806" s="6">
        <v>3</v>
      </c>
      <c r="K806" s="6"/>
      <c r="L806" s="6">
        <v>6</v>
      </c>
      <c r="M806" s="6"/>
      <c r="N806" s="6">
        <v>10</v>
      </c>
      <c r="O806" s="6">
        <v>3</v>
      </c>
      <c r="P806" s="6"/>
      <c r="Q806" s="6">
        <v>7</v>
      </c>
      <c r="R806" s="6"/>
      <c r="S806" s="6">
        <v>15</v>
      </c>
      <c r="T806" s="6"/>
      <c r="U806" s="6"/>
      <c r="V806" s="6">
        <v>15</v>
      </c>
      <c r="W806" s="6"/>
      <c r="X806" s="5">
        <v>327</v>
      </c>
    </row>
    <row r="807" spans="1:24" ht="12.75">
      <c r="A807" s="87">
        <v>304030000</v>
      </c>
      <c r="B807" s="30" t="s">
        <v>716</v>
      </c>
      <c r="C807" s="97"/>
      <c r="D807" s="6">
        <v>8</v>
      </c>
      <c r="E807" s="6">
        <v>3</v>
      </c>
      <c r="F807" s="6"/>
      <c r="G807" s="6">
        <v>5</v>
      </c>
      <c r="H807" s="6"/>
      <c r="I807" s="6">
        <v>11</v>
      </c>
      <c r="J807" s="6">
        <v>6</v>
      </c>
      <c r="K807" s="6"/>
      <c r="L807" s="6">
        <v>5</v>
      </c>
      <c r="M807" s="6"/>
      <c r="N807" s="6">
        <v>18</v>
      </c>
      <c r="O807" s="6">
        <v>9</v>
      </c>
      <c r="P807" s="6"/>
      <c r="Q807" s="6">
        <v>9</v>
      </c>
      <c r="R807" s="6"/>
      <c r="S807" s="6">
        <v>1</v>
      </c>
      <c r="T807" s="6"/>
      <c r="U807" s="6"/>
      <c r="V807" s="6">
        <v>1</v>
      </c>
      <c r="W807" s="6"/>
      <c r="X807" s="5">
        <v>345</v>
      </c>
    </row>
    <row r="808" spans="1:24" ht="12.75">
      <c r="A808" s="87">
        <v>304040000</v>
      </c>
      <c r="B808" s="30" t="s">
        <v>717</v>
      </c>
      <c r="C808" s="97"/>
      <c r="D808" s="6">
        <v>1</v>
      </c>
      <c r="E808" s="6"/>
      <c r="F808" s="6"/>
      <c r="G808" s="6">
        <v>1</v>
      </c>
      <c r="H808" s="6"/>
      <c r="I808" s="6">
        <v>4</v>
      </c>
      <c r="J808" s="6">
        <v>1</v>
      </c>
      <c r="K808" s="6"/>
      <c r="L808" s="6">
        <v>3</v>
      </c>
      <c r="M808" s="6"/>
      <c r="N808" s="6">
        <v>5</v>
      </c>
      <c r="O808" s="6">
        <v>1</v>
      </c>
      <c r="P808" s="6"/>
      <c r="Q808" s="6">
        <v>4</v>
      </c>
      <c r="R808" s="6"/>
      <c r="S808" s="6"/>
      <c r="T808" s="6"/>
      <c r="U808" s="6"/>
      <c r="V808" s="6"/>
      <c r="W808" s="6"/>
      <c r="X808" s="5">
        <v>315</v>
      </c>
    </row>
    <row r="809" spans="1:24" ht="12.75">
      <c r="A809" s="87">
        <v>304050000</v>
      </c>
      <c r="B809" s="30" t="s">
        <v>718</v>
      </c>
      <c r="C809" s="97"/>
      <c r="D809" s="6">
        <v>1</v>
      </c>
      <c r="E809" s="6"/>
      <c r="F809" s="6"/>
      <c r="G809" s="6">
        <v>1</v>
      </c>
      <c r="H809" s="6"/>
      <c r="I809" s="6"/>
      <c r="J809" s="6"/>
      <c r="K809" s="6"/>
      <c r="L809" s="6"/>
      <c r="M809" s="6"/>
      <c r="N809" s="6">
        <v>1</v>
      </c>
      <c r="O809" s="6"/>
      <c r="P809" s="6"/>
      <c r="Q809" s="6">
        <v>1</v>
      </c>
      <c r="R809" s="6"/>
      <c r="S809" s="6"/>
      <c r="T809" s="6"/>
      <c r="U809" s="6"/>
      <c r="V809" s="6"/>
      <c r="W809" s="6"/>
      <c r="X809" s="5">
        <v>330</v>
      </c>
    </row>
    <row r="810" spans="1:24" ht="12.75">
      <c r="A810" s="87">
        <v>304060000</v>
      </c>
      <c r="B810" s="30" t="s">
        <v>2344</v>
      </c>
      <c r="C810" s="97"/>
      <c r="D810" s="6">
        <v>1</v>
      </c>
      <c r="E810" s="6"/>
      <c r="F810" s="6"/>
      <c r="G810" s="6">
        <v>1</v>
      </c>
      <c r="H810" s="6"/>
      <c r="I810" s="6">
        <v>3</v>
      </c>
      <c r="J810" s="6">
        <v>1</v>
      </c>
      <c r="K810" s="6"/>
      <c r="L810" s="6">
        <v>2</v>
      </c>
      <c r="M810" s="6"/>
      <c r="N810" s="6">
        <v>2</v>
      </c>
      <c r="O810" s="6">
        <v>1</v>
      </c>
      <c r="P810" s="6"/>
      <c r="Q810" s="6">
        <v>1</v>
      </c>
      <c r="R810" s="6"/>
      <c r="S810" s="6">
        <v>2</v>
      </c>
      <c r="T810" s="6"/>
      <c r="U810" s="6"/>
      <c r="V810" s="6">
        <v>2</v>
      </c>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41</v>
      </c>
      <c r="E812" s="6">
        <v>11</v>
      </c>
      <c r="F812" s="6"/>
      <c r="G812" s="6">
        <v>30</v>
      </c>
      <c r="H812" s="6"/>
      <c r="I812" s="6">
        <v>469</v>
      </c>
      <c r="J812" s="6">
        <v>254</v>
      </c>
      <c r="K812" s="6"/>
      <c r="L812" s="6">
        <v>215</v>
      </c>
      <c r="M812" s="6"/>
      <c r="N812" s="6">
        <v>365</v>
      </c>
      <c r="O812" s="6">
        <v>265</v>
      </c>
      <c r="P812" s="6"/>
      <c r="Q812" s="6">
        <v>100</v>
      </c>
      <c r="R812" s="6"/>
      <c r="S812" s="6">
        <v>145</v>
      </c>
      <c r="T812" s="6"/>
      <c r="U812" s="6"/>
      <c r="V812" s="6">
        <v>145</v>
      </c>
      <c r="W812" s="6"/>
      <c r="X812" s="5">
        <v>315</v>
      </c>
    </row>
    <row r="813" spans="1:24" ht="12.75">
      <c r="A813" s="87">
        <v>304080000</v>
      </c>
      <c r="B813" s="30" t="s">
        <v>720</v>
      </c>
      <c r="C813" s="97"/>
      <c r="D813" s="6">
        <v>13</v>
      </c>
      <c r="E813" s="6">
        <v>8</v>
      </c>
      <c r="F813" s="6"/>
      <c r="G813" s="6">
        <v>5</v>
      </c>
      <c r="H813" s="6"/>
      <c r="I813" s="6">
        <v>90</v>
      </c>
      <c r="J813" s="6">
        <v>58</v>
      </c>
      <c r="K813" s="6"/>
      <c r="L813" s="6">
        <v>32</v>
      </c>
      <c r="M813" s="6"/>
      <c r="N813" s="6">
        <v>82</v>
      </c>
      <c r="O813" s="6">
        <v>66</v>
      </c>
      <c r="P813" s="6"/>
      <c r="Q813" s="6">
        <v>16</v>
      </c>
      <c r="R813" s="6"/>
      <c r="S813" s="6">
        <v>21</v>
      </c>
      <c r="T813" s="6"/>
      <c r="U813" s="6"/>
      <c r="V813" s="6">
        <v>21</v>
      </c>
      <c r="W813" s="6"/>
      <c r="X813" s="5">
        <v>315</v>
      </c>
    </row>
    <row r="814" spans="1:24" ht="25.5">
      <c r="A814" s="87">
        <v>304080100</v>
      </c>
      <c r="B814" s="30" t="s">
        <v>721</v>
      </c>
      <c r="C814" s="97"/>
      <c r="D814" s="6"/>
      <c r="E814" s="6"/>
      <c r="F814" s="6"/>
      <c r="G814" s="6"/>
      <c r="H814" s="6"/>
      <c r="I814" s="6">
        <v>1</v>
      </c>
      <c r="J814" s="6"/>
      <c r="K814" s="6"/>
      <c r="L814" s="6">
        <v>1</v>
      </c>
      <c r="M814" s="6"/>
      <c r="N814" s="6"/>
      <c r="O814" s="6"/>
      <c r="P814" s="6"/>
      <c r="Q814" s="6"/>
      <c r="R814" s="6"/>
      <c r="S814" s="6">
        <v>1</v>
      </c>
      <c r="T814" s="6"/>
      <c r="U814" s="6"/>
      <c r="V814" s="6">
        <v>1</v>
      </c>
      <c r="W814" s="6"/>
      <c r="X814" s="5">
        <v>398</v>
      </c>
    </row>
    <row r="815" spans="1:24" ht="12.75">
      <c r="A815" s="87">
        <v>304090000</v>
      </c>
      <c r="B815" s="30" t="s">
        <v>722</v>
      </c>
      <c r="C815" s="97"/>
      <c r="D815" s="6">
        <v>11</v>
      </c>
      <c r="E815" s="6"/>
      <c r="F815" s="6"/>
      <c r="G815" s="6">
        <v>11</v>
      </c>
      <c r="H815" s="6"/>
      <c r="I815" s="6"/>
      <c r="J815" s="6"/>
      <c r="K815" s="6"/>
      <c r="L815" s="6"/>
      <c r="M815" s="6"/>
      <c r="N815" s="6">
        <v>6</v>
      </c>
      <c r="O815" s="6"/>
      <c r="P815" s="6"/>
      <c r="Q815" s="6">
        <v>6</v>
      </c>
      <c r="R815" s="6"/>
      <c r="S815" s="6">
        <v>5</v>
      </c>
      <c r="T815" s="6"/>
      <c r="U815" s="6"/>
      <c r="V815" s="6">
        <v>5</v>
      </c>
      <c r="W815" s="6"/>
      <c r="X815" s="5">
        <v>274</v>
      </c>
    </row>
    <row r="816" spans="1:24" ht="12.75">
      <c r="A816" s="87">
        <v>304090100</v>
      </c>
      <c r="B816" s="30" t="s">
        <v>723</v>
      </c>
      <c r="C816" s="97"/>
      <c r="D816" s="6">
        <v>21</v>
      </c>
      <c r="E816" s="6"/>
      <c r="F816" s="6"/>
      <c r="G816" s="6">
        <v>21</v>
      </c>
      <c r="H816" s="6"/>
      <c r="I816" s="6">
        <v>15</v>
      </c>
      <c r="J816" s="6">
        <v>4</v>
      </c>
      <c r="K816" s="6"/>
      <c r="L816" s="6">
        <v>11</v>
      </c>
      <c r="M816" s="6"/>
      <c r="N816" s="6">
        <v>23</v>
      </c>
      <c r="O816" s="6">
        <v>4</v>
      </c>
      <c r="P816" s="6"/>
      <c r="Q816" s="6">
        <v>19</v>
      </c>
      <c r="R816" s="6"/>
      <c r="S816" s="6">
        <v>13</v>
      </c>
      <c r="T816" s="6"/>
      <c r="U816" s="6"/>
      <c r="V816" s="6">
        <v>13</v>
      </c>
      <c r="W816" s="6"/>
      <c r="X816" s="5">
        <v>327</v>
      </c>
    </row>
    <row r="817" spans="1:24" ht="12.75">
      <c r="A817" s="87">
        <v>304090200</v>
      </c>
      <c r="B817" s="30" t="s">
        <v>724</v>
      </c>
      <c r="C817" s="97"/>
      <c r="D817" s="6">
        <v>167</v>
      </c>
      <c r="E817" s="6">
        <v>93</v>
      </c>
      <c r="F817" s="6"/>
      <c r="G817" s="6">
        <v>74</v>
      </c>
      <c r="H817" s="6"/>
      <c r="I817" s="6">
        <v>1497</v>
      </c>
      <c r="J817" s="6">
        <v>979</v>
      </c>
      <c r="K817" s="6"/>
      <c r="L817" s="6">
        <v>518</v>
      </c>
      <c r="M817" s="6"/>
      <c r="N817" s="6">
        <v>1346</v>
      </c>
      <c r="O817" s="6">
        <v>1072</v>
      </c>
      <c r="P817" s="6"/>
      <c r="Q817" s="6">
        <v>274</v>
      </c>
      <c r="R817" s="6"/>
      <c r="S817" s="6">
        <v>318</v>
      </c>
      <c r="T817" s="6"/>
      <c r="U817" s="6"/>
      <c r="V817" s="6">
        <v>318</v>
      </c>
      <c r="W817" s="6"/>
      <c r="X817" s="5">
        <v>280</v>
      </c>
    </row>
    <row r="818" spans="1:24" ht="12.75">
      <c r="A818" s="87">
        <v>304090300</v>
      </c>
      <c r="B818" s="30" t="s">
        <v>725</v>
      </c>
      <c r="C818" s="97"/>
      <c r="D818" s="6">
        <v>41</v>
      </c>
      <c r="E818" s="6">
        <v>19</v>
      </c>
      <c r="F818" s="6"/>
      <c r="G818" s="6">
        <v>22</v>
      </c>
      <c r="H818" s="6"/>
      <c r="I818" s="6">
        <v>326</v>
      </c>
      <c r="J818" s="6">
        <v>157</v>
      </c>
      <c r="K818" s="6"/>
      <c r="L818" s="6">
        <v>169</v>
      </c>
      <c r="M818" s="6"/>
      <c r="N818" s="6">
        <v>282</v>
      </c>
      <c r="O818" s="6">
        <v>176</v>
      </c>
      <c r="P818" s="6"/>
      <c r="Q818" s="6">
        <v>106</v>
      </c>
      <c r="R818" s="6"/>
      <c r="S818" s="6">
        <v>85</v>
      </c>
      <c r="T818" s="6"/>
      <c r="U818" s="6"/>
      <c r="V818" s="6">
        <v>85</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7</v>
      </c>
      <c r="E820" s="6">
        <v>2</v>
      </c>
      <c r="F820" s="6"/>
      <c r="G820" s="6">
        <v>5</v>
      </c>
      <c r="H820" s="6"/>
      <c r="I820" s="6">
        <v>10</v>
      </c>
      <c r="J820" s="6">
        <v>4</v>
      </c>
      <c r="K820" s="6"/>
      <c r="L820" s="6">
        <v>6</v>
      </c>
      <c r="M820" s="6"/>
      <c r="N820" s="6">
        <v>11</v>
      </c>
      <c r="O820" s="6">
        <v>6</v>
      </c>
      <c r="P820" s="6"/>
      <c r="Q820" s="6">
        <v>5</v>
      </c>
      <c r="R820" s="6"/>
      <c r="S820" s="6">
        <v>6</v>
      </c>
      <c r="T820" s="6"/>
      <c r="U820" s="6"/>
      <c r="V820" s="6">
        <v>6</v>
      </c>
      <c r="W820" s="6"/>
      <c r="X820" s="5">
        <v>322</v>
      </c>
    </row>
    <row r="821" spans="1:24" ht="12.75">
      <c r="A821" s="87">
        <v>305010100</v>
      </c>
      <c r="B821" s="30" t="s">
        <v>728</v>
      </c>
      <c r="C821" s="97"/>
      <c r="D821" s="6">
        <v>6</v>
      </c>
      <c r="E821" s="6"/>
      <c r="F821" s="6"/>
      <c r="G821" s="6">
        <v>6</v>
      </c>
      <c r="H821" s="6"/>
      <c r="I821" s="6">
        <v>24</v>
      </c>
      <c r="J821" s="6">
        <v>9</v>
      </c>
      <c r="K821" s="6"/>
      <c r="L821" s="6">
        <v>15</v>
      </c>
      <c r="M821" s="6"/>
      <c r="N821" s="6">
        <v>18</v>
      </c>
      <c r="O821" s="6">
        <v>9</v>
      </c>
      <c r="P821" s="6"/>
      <c r="Q821" s="6">
        <v>9</v>
      </c>
      <c r="R821" s="6"/>
      <c r="S821" s="6">
        <v>12</v>
      </c>
      <c r="T821" s="6"/>
      <c r="U821" s="6"/>
      <c r="V821" s="6">
        <v>12</v>
      </c>
      <c r="W821" s="6"/>
      <c r="X821" s="5">
        <v>303</v>
      </c>
    </row>
    <row r="822" spans="1:24" ht="25.5">
      <c r="A822" s="87">
        <v>305010200</v>
      </c>
      <c r="B822" s="30" t="s">
        <v>729</v>
      </c>
      <c r="C822" s="97"/>
      <c r="D822" s="6">
        <v>4</v>
      </c>
      <c r="E822" s="6">
        <v>1</v>
      </c>
      <c r="F822" s="6"/>
      <c r="G822" s="6">
        <v>3</v>
      </c>
      <c r="H822" s="6"/>
      <c r="I822" s="6">
        <v>5</v>
      </c>
      <c r="J822" s="6">
        <v>2</v>
      </c>
      <c r="K822" s="6"/>
      <c r="L822" s="6">
        <v>3</v>
      </c>
      <c r="M822" s="6"/>
      <c r="N822" s="6">
        <v>6</v>
      </c>
      <c r="O822" s="6">
        <v>3</v>
      </c>
      <c r="P822" s="6"/>
      <c r="Q822" s="6">
        <v>3</v>
      </c>
      <c r="R822" s="6"/>
      <c r="S822" s="6">
        <v>3</v>
      </c>
      <c r="T822" s="6"/>
      <c r="U822" s="6"/>
      <c r="V822" s="6">
        <v>3</v>
      </c>
      <c r="W822" s="6"/>
      <c r="X822" s="5">
        <v>374</v>
      </c>
    </row>
    <row r="823" spans="1:24" ht="25.5">
      <c r="A823" s="87">
        <v>305010300</v>
      </c>
      <c r="B823" s="30" t="s">
        <v>730</v>
      </c>
      <c r="C823" s="97"/>
      <c r="D823" s="6">
        <v>4</v>
      </c>
      <c r="E823" s="6"/>
      <c r="F823" s="6"/>
      <c r="G823" s="6">
        <v>4</v>
      </c>
      <c r="H823" s="6"/>
      <c r="I823" s="6">
        <v>19</v>
      </c>
      <c r="J823" s="6">
        <v>6</v>
      </c>
      <c r="K823" s="6"/>
      <c r="L823" s="6">
        <v>13</v>
      </c>
      <c r="M823" s="6"/>
      <c r="N823" s="6">
        <v>18</v>
      </c>
      <c r="O823" s="6">
        <v>6</v>
      </c>
      <c r="P823" s="6"/>
      <c r="Q823" s="6">
        <v>12</v>
      </c>
      <c r="R823" s="6"/>
      <c r="S823" s="6">
        <v>5</v>
      </c>
      <c r="T823" s="6"/>
      <c r="U823" s="6"/>
      <c r="V823" s="6">
        <v>5</v>
      </c>
      <c r="W823" s="6"/>
      <c r="X823" s="5">
        <v>357</v>
      </c>
    </row>
    <row r="824" spans="1:24" ht="12.75">
      <c r="A824" s="87">
        <v>305010400</v>
      </c>
      <c r="B824" s="30" t="s">
        <v>731</v>
      </c>
      <c r="C824" s="97"/>
      <c r="D824" s="6">
        <v>7</v>
      </c>
      <c r="E824" s="6"/>
      <c r="F824" s="6"/>
      <c r="G824" s="6">
        <v>7</v>
      </c>
      <c r="H824" s="6"/>
      <c r="I824" s="6">
        <v>14</v>
      </c>
      <c r="J824" s="6">
        <v>8</v>
      </c>
      <c r="K824" s="6"/>
      <c r="L824" s="6">
        <v>6</v>
      </c>
      <c r="M824" s="6"/>
      <c r="N824" s="6">
        <v>17</v>
      </c>
      <c r="O824" s="6">
        <v>8</v>
      </c>
      <c r="P824" s="6"/>
      <c r="Q824" s="6">
        <v>9</v>
      </c>
      <c r="R824" s="6"/>
      <c r="S824" s="6">
        <v>4</v>
      </c>
      <c r="T824" s="6"/>
      <c r="U824" s="6"/>
      <c r="V824" s="6">
        <v>4</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32</v>
      </c>
      <c r="E829" s="6">
        <v>12</v>
      </c>
      <c r="F829" s="6"/>
      <c r="G829" s="6">
        <v>20</v>
      </c>
      <c r="H829" s="6"/>
      <c r="I829" s="6">
        <v>53</v>
      </c>
      <c r="J829" s="6">
        <v>32</v>
      </c>
      <c r="K829" s="6"/>
      <c r="L829" s="6">
        <v>21</v>
      </c>
      <c r="M829" s="6"/>
      <c r="N829" s="6">
        <v>64</v>
      </c>
      <c r="O829" s="6">
        <v>44</v>
      </c>
      <c r="P829" s="6"/>
      <c r="Q829" s="6">
        <v>20</v>
      </c>
      <c r="R829" s="6"/>
      <c r="S829" s="6">
        <v>21</v>
      </c>
      <c r="T829" s="6"/>
      <c r="U829" s="6"/>
      <c r="V829" s="6">
        <v>21</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8</v>
      </c>
      <c r="E831" s="6">
        <v>2</v>
      </c>
      <c r="F831" s="6"/>
      <c r="G831" s="6">
        <v>6</v>
      </c>
      <c r="H831" s="6"/>
      <c r="I831" s="6">
        <v>36</v>
      </c>
      <c r="J831" s="6">
        <v>18</v>
      </c>
      <c r="K831" s="6"/>
      <c r="L831" s="6">
        <v>18</v>
      </c>
      <c r="M831" s="6"/>
      <c r="N831" s="6">
        <v>32</v>
      </c>
      <c r="O831" s="6">
        <v>20</v>
      </c>
      <c r="P831" s="6"/>
      <c r="Q831" s="6">
        <v>12</v>
      </c>
      <c r="R831" s="6"/>
      <c r="S831" s="6">
        <v>12</v>
      </c>
      <c r="T831" s="6"/>
      <c r="U831" s="6"/>
      <c r="V831" s="6">
        <v>12</v>
      </c>
      <c r="W831" s="6"/>
      <c r="X831" s="5">
        <v>315</v>
      </c>
    </row>
    <row r="832" spans="1:24" ht="12.75">
      <c r="A832" s="87">
        <v>305030000</v>
      </c>
      <c r="B832" s="30" t="s">
        <v>739</v>
      </c>
      <c r="C832" s="97"/>
      <c r="D832" s="6">
        <v>11</v>
      </c>
      <c r="E832" s="6">
        <v>6</v>
      </c>
      <c r="F832" s="6"/>
      <c r="G832" s="6">
        <v>5</v>
      </c>
      <c r="H832" s="6"/>
      <c r="I832" s="6">
        <v>54</v>
      </c>
      <c r="J832" s="6">
        <v>25</v>
      </c>
      <c r="K832" s="6"/>
      <c r="L832" s="6">
        <v>29</v>
      </c>
      <c r="M832" s="6"/>
      <c r="N832" s="6">
        <v>42</v>
      </c>
      <c r="O832" s="6">
        <v>31</v>
      </c>
      <c r="P832" s="6"/>
      <c r="Q832" s="6">
        <v>11</v>
      </c>
      <c r="R832" s="6"/>
      <c r="S832" s="6">
        <v>23</v>
      </c>
      <c r="T832" s="6"/>
      <c r="U832" s="6"/>
      <c r="V832" s="6">
        <v>23</v>
      </c>
      <c r="W832" s="6"/>
      <c r="X832" s="5">
        <v>298</v>
      </c>
    </row>
    <row r="833" spans="1:24" ht="12.75">
      <c r="A833" s="87">
        <v>306000000</v>
      </c>
      <c r="B833" s="30" t="s">
        <v>740</v>
      </c>
      <c r="C833" s="97"/>
      <c r="D833" s="6">
        <v>1</v>
      </c>
      <c r="E833" s="6">
        <v>1</v>
      </c>
      <c r="F833" s="6"/>
      <c r="G833" s="6"/>
      <c r="H833" s="6"/>
      <c r="I833" s="6"/>
      <c r="J833" s="6"/>
      <c r="K833" s="6"/>
      <c r="L833" s="6"/>
      <c r="M833" s="6"/>
      <c r="N833" s="6">
        <v>1</v>
      </c>
      <c r="O833" s="6">
        <v>1</v>
      </c>
      <c r="P833" s="6"/>
      <c r="Q833" s="6"/>
      <c r="R833" s="6"/>
      <c r="S833" s="6"/>
      <c r="T833" s="6"/>
      <c r="U833" s="6"/>
      <c r="V833" s="6"/>
      <c r="W833" s="6"/>
      <c r="X833" s="5">
        <v>357</v>
      </c>
    </row>
    <row r="834" spans="1:24" ht="12.75">
      <c r="A834" s="87">
        <v>306010000</v>
      </c>
      <c r="B834" s="30" t="s">
        <v>741</v>
      </c>
      <c r="C834" s="97"/>
      <c r="D834" s="6">
        <v>3</v>
      </c>
      <c r="E834" s="6"/>
      <c r="F834" s="6"/>
      <c r="G834" s="6">
        <v>3</v>
      </c>
      <c r="H834" s="6"/>
      <c r="I834" s="6">
        <v>7</v>
      </c>
      <c r="J834" s="6">
        <v>2</v>
      </c>
      <c r="K834" s="6"/>
      <c r="L834" s="6">
        <v>5</v>
      </c>
      <c r="M834" s="6"/>
      <c r="N834" s="6">
        <v>6</v>
      </c>
      <c r="O834" s="6">
        <v>2</v>
      </c>
      <c r="P834" s="6"/>
      <c r="Q834" s="6">
        <v>4</v>
      </c>
      <c r="R834" s="6"/>
      <c r="S834" s="6">
        <v>4</v>
      </c>
      <c r="T834" s="6"/>
      <c r="U834" s="6"/>
      <c r="V834" s="6">
        <v>4</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7</v>
      </c>
      <c r="E836" s="6">
        <v>1</v>
      </c>
      <c r="F836" s="6"/>
      <c r="G836" s="6">
        <v>6</v>
      </c>
      <c r="H836" s="6"/>
      <c r="I836" s="6"/>
      <c r="J836" s="6"/>
      <c r="K836" s="6"/>
      <c r="L836" s="6"/>
      <c r="M836" s="6"/>
      <c r="N836" s="6">
        <v>4</v>
      </c>
      <c r="O836" s="6">
        <v>1</v>
      </c>
      <c r="P836" s="6"/>
      <c r="Q836" s="6">
        <v>3</v>
      </c>
      <c r="R836" s="6"/>
      <c r="S836" s="6">
        <v>3</v>
      </c>
      <c r="T836" s="6"/>
      <c r="U836" s="6"/>
      <c r="V836" s="6">
        <v>3</v>
      </c>
      <c r="W836" s="6"/>
      <c r="X836" s="5">
        <v>315</v>
      </c>
    </row>
    <row r="837" spans="1:24" ht="12.75">
      <c r="A837" s="87">
        <v>307010000</v>
      </c>
      <c r="B837" s="30" t="s">
        <v>744</v>
      </c>
      <c r="C837" s="97"/>
      <c r="D837" s="6">
        <v>23</v>
      </c>
      <c r="E837" s="6">
        <v>1</v>
      </c>
      <c r="F837" s="6"/>
      <c r="G837" s="6">
        <v>22</v>
      </c>
      <c r="H837" s="6"/>
      <c r="I837" s="6">
        <v>24</v>
      </c>
      <c r="J837" s="6">
        <v>4</v>
      </c>
      <c r="K837" s="6"/>
      <c r="L837" s="6">
        <v>20</v>
      </c>
      <c r="M837" s="6"/>
      <c r="N837" s="6">
        <v>19</v>
      </c>
      <c r="O837" s="6">
        <v>5</v>
      </c>
      <c r="P837" s="6"/>
      <c r="Q837" s="6">
        <v>14</v>
      </c>
      <c r="R837" s="6"/>
      <c r="S837" s="6">
        <v>28</v>
      </c>
      <c r="T837" s="6"/>
      <c r="U837" s="6"/>
      <c r="V837" s="6">
        <v>28</v>
      </c>
      <c r="W837" s="6"/>
      <c r="X837" s="5">
        <v>292</v>
      </c>
    </row>
    <row r="838" spans="1:24" ht="12.75">
      <c r="A838" s="87">
        <v>307020000</v>
      </c>
      <c r="B838" s="30" t="s">
        <v>745</v>
      </c>
      <c r="C838" s="97"/>
      <c r="D838" s="6">
        <v>36</v>
      </c>
      <c r="E838" s="6">
        <v>1</v>
      </c>
      <c r="F838" s="6"/>
      <c r="G838" s="6">
        <v>35</v>
      </c>
      <c r="H838" s="6"/>
      <c r="I838" s="6">
        <v>81</v>
      </c>
      <c r="J838" s="6">
        <v>20</v>
      </c>
      <c r="K838" s="6"/>
      <c r="L838" s="6">
        <v>61</v>
      </c>
      <c r="M838" s="6"/>
      <c r="N838" s="6">
        <v>74</v>
      </c>
      <c r="O838" s="6">
        <v>21</v>
      </c>
      <c r="P838" s="6"/>
      <c r="Q838" s="6">
        <v>53</v>
      </c>
      <c r="R838" s="6"/>
      <c r="S838" s="6">
        <v>43</v>
      </c>
      <c r="T838" s="6"/>
      <c r="U838" s="6"/>
      <c r="V838" s="6">
        <v>43</v>
      </c>
      <c r="W838" s="6"/>
      <c r="X838" s="5">
        <v>292</v>
      </c>
    </row>
    <row r="839" spans="1:24" ht="12.75">
      <c r="A839" s="87">
        <v>308000000</v>
      </c>
      <c r="B839" s="30" t="s">
        <v>746</v>
      </c>
      <c r="C839" s="97"/>
      <c r="D839" s="6">
        <v>1</v>
      </c>
      <c r="E839" s="6"/>
      <c r="F839" s="6"/>
      <c r="G839" s="6">
        <v>1</v>
      </c>
      <c r="H839" s="6"/>
      <c r="I839" s="6">
        <v>7</v>
      </c>
      <c r="J839" s="6">
        <v>1</v>
      </c>
      <c r="K839" s="6"/>
      <c r="L839" s="6">
        <v>6</v>
      </c>
      <c r="M839" s="6"/>
      <c r="N839" s="6">
        <v>4</v>
      </c>
      <c r="O839" s="6">
        <v>1</v>
      </c>
      <c r="P839" s="6"/>
      <c r="Q839" s="6">
        <v>3</v>
      </c>
      <c r="R839" s="6"/>
      <c r="S839" s="6">
        <v>4</v>
      </c>
      <c r="T839" s="6"/>
      <c r="U839" s="6"/>
      <c r="V839" s="6">
        <v>4</v>
      </c>
      <c r="W839" s="6"/>
      <c r="X839" s="5">
        <v>283</v>
      </c>
    </row>
    <row r="840" spans="1:24" ht="12.75">
      <c r="A840" s="87">
        <v>308010000</v>
      </c>
      <c r="B840" s="30" t="s">
        <v>747</v>
      </c>
      <c r="C840" s="97"/>
      <c r="D840" s="6">
        <v>17</v>
      </c>
      <c r="E840" s="6"/>
      <c r="F840" s="6"/>
      <c r="G840" s="6">
        <v>17</v>
      </c>
      <c r="H840" s="6"/>
      <c r="I840" s="6">
        <v>7</v>
      </c>
      <c r="J840" s="6">
        <v>1</v>
      </c>
      <c r="K840" s="6"/>
      <c r="L840" s="6">
        <v>6</v>
      </c>
      <c r="M840" s="6"/>
      <c r="N840" s="6">
        <v>14</v>
      </c>
      <c r="O840" s="6">
        <v>1</v>
      </c>
      <c r="P840" s="6"/>
      <c r="Q840" s="6">
        <v>13</v>
      </c>
      <c r="R840" s="6"/>
      <c r="S840" s="6">
        <v>10</v>
      </c>
      <c r="T840" s="6"/>
      <c r="U840" s="6"/>
      <c r="V840" s="6">
        <v>10</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16</v>
      </c>
      <c r="E842" s="6">
        <v>2</v>
      </c>
      <c r="F842" s="6"/>
      <c r="G842" s="6">
        <v>14</v>
      </c>
      <c r="H842" s="6"/>
      <c r="I842" s="6">
        <v>18</v>
      </c>
      <c r="J842" s="6">
        <v>5</v>
      </c>
      <c r="K842" s="6"/>
      <c r="L842" s="6">
        <v>13</v>
      </c>
      <c r="M842" s="6"/>
      <c r="N842" s="6">
        <v>26</v>
      </c>
      <c r="O842" s="6">
        <v>7</v>
      </c>
      <c r="P842" s="6"/>
      <c r="Q842" s="6">
        <v>19</v>
      </c>
      <c r="R842" s="6"/>
      <c r="S842" s="6">
        <v>8</v>
      </c>
      <c r="T842" s="6"/>
      <c r="U842" s="6"/>
      <c r="V842" s="6">
        <v>8</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50</v>
      </c>
      <c r="E844" s="6">
        <v>7</v>
      </c>
      <c r="F844" s="6"/>
      <c r="G844" s="6">
        <v>43</v>
      </c>
      <c r="H844" s="6"/>
      <c r="I844" s="6">
        <v>141</v>
      </c>
      <c r="J844" s="6">
        <v>40</v>
      </c>
      <c r="K844" s="6"/>
      <c r="L844" s="6">
        <v>101</v>
      </c>
      <c r="M844" s="6"/>
      <c r="N844" s="6">
        <v>122</v>
      </c>
      <c r="O844" s="6">
        <v>47</v>
      </c>
      <c r="P844" s="6"/>
      <c r="Q844" s="6">
        <v>75</v>
      </c>
      <c r="R844" s="6"/>
      <c r="S844" s="6">
        <v>69</v>
      </c>
      <c r="T844" s="6"/>
      <c r="U844" s="6"/>
      <c r="V844" s="6">
        <v>69</v>
      </c>
      <c r="W844" s="6"/>
      <c r="X844" s="5">
        <v>240</v>
      </c>
    </row>
    <row r="845" spans="1:24" ht="12.75">
      <c r="A845" s="87">
        <v>310010000</v>
      </c>
      <c r="B845" s="30" t="s">
        <v>752</v>
      </c>
      <c r="C845" s="97"/>
      <c r="D845" s="6">
        <v>148</v>
      </c>
      <c r="E845" s="6">
        <v>113</v>
      </c>
      <c r="F845" s="6"/>
      <c r="G845" s="6">
        <v>35</v>
      </c>
      <c r="H845" s="6"/>
      <c r="I845" s="6">
        <v>1127</v>
      </c>
      <c r="J845" s="6">
        <v>790</v>
      </c>
      <c r="K845" s="6"/>
      <c r="L845" s="6">
        <v>337</v>
      </c>
      <c r="M845" s="6"/>
      <c r="N845" s="6">
        <v>1112</v>
      </c>
      <c r="O845" s="6">
        <v>903</v>
      </c>
      <c r="P845" s="6"/>
      <c r="Q845" s="6">
        <v>209</v>
      </c>
      <c r="R845" s="6"/>
      <c r="S845" s="6">
        <v>163</v>
      </c>
      <c r="T845" s="6"/>
      <c r="U845" s="6"/>
      <c r="V845" s="6">
        <v>163</v>
      </c>
      <c r="W845" s="6"/>
      <c r="X845" s="5">
        <v>135</v>
      </c>
    </row>
    <row r="846" spans="1:24" ht="12.75">
      <c r="A846" s="87">
        <v>310020000</v>
      </c>
      <c r="B846" s="30" t="s">
        <v>753</v>
      </c>
      <c r="C846" s="97"/>
      <c r="D846" s="6">
        <v>45</v>
      </c>
      <c r="E846" s="6">
        <v>19</v>
      </c>
      <c r="F846" s="6"/>
      <c r="G846" s="6">
        <v>26</v>
      </c>
      <c r="H846" s="6"/>
      <c r="I846" s="6">
        <v>222</v>
      </c>
      <c r="J846" s="6">
        <v>121</v>
      </c>
      <c r="K846" s="6"/>
      <c r="L846" s="6">
        <v>101</v>
      </c>
      <c r="M846" s="6"/>
      <c r="N846" s="6">
        <v>201</v>
      </c>
      <c r="O846" s="6">
        <v>140</v>
      </c>
      <c r="P846" s="6"/>
      <c r="Q846" s="6">
        <v>61</v>
      </c>
      <c r="R846" s="6"/>
      <c r="S846" s="6">
        <v>66</v>
      </c>
      <c r="T846" s="6"/>
      <c r="U846" s="6"/>
      <c r="V846" s="6">
        <v>66</v>
      </c>
      <c r="W846" s="6"/>
      <c r="X846" s="5">
        <v>153</v>
      </c>
    </row>
    <row r="847" spans="1:24" ht="12.75">
      <c r="A847" s="87">
        <v>310030000</v>
      </c>
      <c r="B847" s="30" t="s">
        <v>754</v>
      </c>
      <c r="C847" s="97"/>
      <c r="D847" s="6">
        <v>10</v>
      </c>
      <c r="E847" s="6"/>
      <c r="F847" s="6"/>
      <c r="G847" s="6">
        <v>10</v>
      </c>
      <c r="H847" s="6"/>
      <c r="I847" s="6">
        <v>24</v>
      </c>
      <c r="J847" s="6">
        <v>9</v>
      </c>
      <c r="K847" s="6"/>
      <c r="L847" s="6">
        <v>15</v>
      </c>
      <c r="M847" s="6"/>
      <c r="N847" s="6">
        <v>23</v>
      </c>
      <c r="O847" s="6">
        <v>9</v>
      </c>
      <c r="P847" s="6"/>
      <c r="Q847" s="6">
        <v>14</v>
      </c>
      <c r="R847" s="6"/>
      <c r="S847" s="6">
        <v>11</v>
      </c>
      <c r="T847" s="6"/>
      <c r="U847" s="6"/>
      <c r="V847" s="6">
        <v>11</v>
      </c>
      <c r="W847" s="6"/>
      <c r="X847" s="5">
        <v>296</v>
      </c>
    </row>
    <row r="848" spans="1:24" ht="12.75">
      <c r="A848" s="87">
        <v>310040000</v>
      </c>
      <c r="B848" s="30" t="s">
        <v>755</v>
      </c>
      <c r="C848" s="97"/>
      <c r="D848" s="6">
        <v>19</v>
      </c>
      <c r="E848" s="6">
        <v>4</v>
      </c>
      <c r="F848" s="6"/>
      <c r="G848" s="6">
        <v>15</v>
      </c>
      <c r="H848" s="6"/>
      <c r="I848" s="6">
        <v>62</v>
      </c>
      <c r="J848" s="6">
        <v>21</v>
      </c>
      <c r="K848" s="6"/>
      <c r="L848" s="6">
        <v>41</v>
      </c>
      <c r="M848" s="6"/>
      <c r="N848" s="6">
        <v>57</v>
      </c>
      <c r="O848" s="6">
        <v>25</v>
      </c>
      <c r="P848" s="6"/>
      <c r="Q848" s="6">
        <v>32</v>
      </c>
      <c r="R848" s="6"/>
      <c r="S848" s="6">
        <v>24</v>
      </c>
      <c r="T848" s="6"/>
      <c r="U848" s="6"/>
      <c r="V848" s="6">
        <v>24</v>
      </c>
      <c r="W848" s="6"/>
      <c r="X848" s="5">
        <v>280</v>
      </c>
    </row>
    <row r="849" spans="1:24" ht="12.75">
      <c r="A849" s="87">
        <v>310050000</v>
      </c>
      <c r="B849" s="30" t="s">
        <v>756</v>
      </c>
      <c r="C849" s="97"/>
      <c r="D849" s="6">
        <v>1</v>
      </c>
      <c r="E849" s="6"/>
      <c r="F849" s="6"/>
      <c r="G849" s="6">
        <v>1</v>
      </c>
      <c r="H849" s="6"/>
      <c r="I849" s="6"/>
      <c r="J849" s="6"/>
      <c r="K849" s="6"/>
      <c r="L849" s="6"/>
      <c r="M849" s="6"/>
      <c r="N849" s="6"/>
      <c r="O849" s="6"/>
      <c r="P849" s="6"/>
      <c r="Q849" s="6"/>
      <c r="R849" s="6"/>
      <c r="S849" s="6">
        <v>1</v>
      </c>
      <c r="T849" s="6"/>
      <c r="U849" s="6"/>
      <c r="V849" s="6">
        <v>1</v>
      </c>
      <c r="W849" s="6"/>
      <c r="X849" s="5">
        <v>236</v>
      </c>
    </row>
    <row r="850" spans="1:24" ht="12.75">
      <c r="A850" s="87">
        <v>310060000</v>
      </c>
      <c r="B850" s="30" t="s">
        <v>757</v>
      </c>
      <c r="C850" s="97"/>
      <c r="D850" s="6"/>
      <c r="E850" s="6"/>
      <c r="F850" s="6"/>
      <c r="G850" s="6"/>
      <c r="H850" s="6"/>
      <c r="I850" s="6">
        <v>2</v>
      </c>
      <c r="J850" s="6">
        <v>1</v>
      </c>
      <c r="K850" s="6"/>
      <c r="L850" s="6">
        <v>1</v>
      </c>
      <c r="M850" s="6"/>
      <c r="N850" s="6">
        <v>2</v>
      </c>
      <c r="O850" s="6">
        <v>1</v>
      </c>
      <c r="P850" s="6"/>
      <c r="Q850" s="6">
        <v>1</v>
      </c>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2</v>
      </c>
      <c r="E852" s="6"/>
      <c r="F852" s="6"/>
      <c r="G852" s="6">
        <v>2</v>
      </c>
      <c r="H852" s="6"/>
      <c r="I852" s="6">
        <v>8</v>
      </c>
      <c r="J852" s="6">
        <v>1</v>
      </c>
      <c r="K852" s="6"/>
      <c r="L852" s="6">
        <v>7</v>
      </c>
      <c r="M852" s="6"/>
      <c r="N852" s="6">
        <v>5</v>
      </c>
      <c r="O852" s="6">
        <v>1</v>
      </c>
      <c r="P852" s="6"/>
      <c r="Q852" s="6">
        <v>4</v>
      </c>
      <c r="R852" s="6"/>
      <c r="S852" s="6">
        <v>5</v>
      </c>
      <c r="T852" s="6"/>
      <c r="U852" s="6"/>
      <c r="V852" s="6">
        <v>5</v>
      </c>
      <c r="W852" s="6"/>
      <c r="X852" s="5">
        <v>362</v>
      </c>
    </row>
    <row r="853" spans="1:24" ht="12.75">
      <c r="A853" s="87">
        <v>311010000</v>
      </c>
      <c r="B853" s="30" t="s">
        <v>760</v>
      </c>
      <c r="C853" s="97"/>
      <c r="D853" s="6">
        <v>3</v>
      </c>
      <c r="E853" s="6">
        <v>1</v>
      </c>
      <c r="F853" s="6"/>
      <c r="G853" s="6">
        <v>2</v>
      </c>
      <c r="H853" s="6"/>
      <c r="I853" s="6">
        <v>12</v>
      </c>
      <c r="J853" s="6">
        <v>6</v>
      </c>
      <c r="K853" s="6"/>
      <c r="L853" s="6">
        <v>6</v>
      </c>
      <c r="M853" s="6"/>
      <c r="N853" s="6">
        <v>13</v>
      </c>
      <c r="O853" s="6">
        <v>7</v>
      </c>
      <c r="P853" s="6"/>
      <c r="Q853" s="6">
        <v>6</v>
      </c>
      <c r="R853" s="6"/>
      <c r="S853" s="6">
        <v>2</v>
      </c>
      <c r="T853" s="6"/>
      <c r="U853" s="6"/>
      <c r="V853" s="6">
        <v>2</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v>1</v>
      </c>
      <c r="E855" s="6">
        <v>1</v>
      </c>
      <c r="F855" s="6"/>
      <c r="G855" s="6"/>
      <c r="H855" s="6"/>
      <c r="I855" s="6"/>
      <c r="J855" s="6"/>
      <c r="K855" s="6"/>
      <c r="L855" s="6"/>
      <c r="M855" s="6"/>
      <c r="N855" s="6">
        <v>1</v>
      </c>
      <c r="O855" s="6">
        <v>1</v>
      </c>
      <c r="P855" s="6"/>
      <c r="Q855" s="6"/>
      <c r="R855" s="6"/>
      <c r="S855" s="6"/>
      <c r="T855" s="6"/>
      <c r="U855" s="6"/>
      <c r="V855" s="6"/>
      <c r="W855" s="6"/>
      <c r="X855" s="5">
        <v>368</v>
      </c>
    </row>
    <row r="856" spans="1:24" ht="12.75">
      <c r="A856" s="87">
        <v>311020000</v>
      </c>
      <c r="B856" s="30" t="s">
        <v>763</v>
      </c>
      <c r="C856" s="97"/>
      <c r="D856" s="6">
        <v>4</v>
      </c>
      <c r="E856" s="6">
        <v>3</v>
      </c>
      <c r="F856" s="6"/>
      <c r="G856" s="6">
        <v>1</v>
      </c>
      <c r="H856" s="6"/>
      <c r="I856" s="6">
        <v>20</v>
      </c>
      <c r="J856" s="6">
        <v>14</v>
      </c>
      <c r="K856" s="6"/>
      <c r="L856" s="6">
        <v>6</v>
      </c>
      <c r="M856" s="6"/>
      <c r="N856" s="6">
        <v>19</v>
      </c>
      <c r="O856" s="6">
        <v>17</v>
      </c>
      <c r="P856" s="6"/>
      <c r="Q856" s="6">
        <v>2</v>
      </c>
      <c r="R856" s="6"/>
      <c r="S856" s="6">
        <v>5</v>
      </c>
      <c r="T856" s="6"/>
      <c r="U856" s="6"/>
      <c r="V856" s="6">
        <v>5</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16</v>
      </c>
      <c r="E858" s="6">
        <v>4</v>
      </c>
      <c r="F858" s="6"/>
      <c r="G858" s="6">
        <v>12</v>
      </c>
      <c r="H858" s="6"/>
      <c r="I858" s="6">
        <v>40</v>
      </c>
      <c r="J858" s="6">
        <v>17</v>
      </c>
      <c r="K858" s="6"/>
      <c r="L858" s="6">
        <v>23</v>
      </c>
      <c r="M858" s="6"/>
      <c r="N858" s="6">
        <v>39</v>
      </c>
      <c r="O858" s="6">
        <v>21</v>
      </c>
      <c r="P858" s="6"/>
      <c r="Q858" s="6">
        <v>18</v>
      </c>
      <c r="R858" s="6"/>
      <c r="S858" s="6">
        <v>17</v>
      </c>
      <c r="T858" s="6"/>
      <c r="U858" s="6"/>
      <c r="V858" s="6">
        <v>17</v>
      </c>
      <c r="W858" s="6"/>
      <c r="X858" s="5">
        <v>315</v>
      </c>
    </row>
    <row r="859" spans="1:24" ht="12.75">
      <c r="A859" s="87">
        <v>313000000</v>
      </c>
      <c r="B859" s="30" t="s">
        <v>766</v>
      </c>
      <c r="C859" s="97"/>
      <c r="D859" s="6">
        <v>14</v>
      </c>
      <c r="E859" s="6">
        <v>4</v>
      </c>
      <c r="F859" s="6"/>
      <c r="G859" s="6">
        <v>10</v>
      </c>
      <c r="H859" s="6"/>
      <c r="I859" s="6">
        <v>51</v>
      </c>
      <c r="J859" s="6">
        <v>18</v>
      </c>
      <c r="K859" s="6"/>
      <c r="L859" s="6">
        <v>33</v>
      </c>
      <c r="M859" s="6"/>
      <c r="N859" s="6">
        <v>47</v>
      </c>
      <c r="O859" s="6">
        <v>22</v>
      </c>
      <c r="P859" s="6"/>
      <c r="Q859" s="6">
        <v>25</v>
      </c>
      <c r="R859" s="6"/>
      <c r="S859" s="6">
        <v>18</v>
      </c>
      <c r="T859" s="6"/>
      <c r="U859" s="6"/>
      <c r="V859" s="6">
        <v>18</v>
      </c>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68</v>
      </c>
      <c r="E862" s="32">
        <f>SUM(E863:E895)</f>
        <v>3</v>
      </c>
      <c r="F862" s="32">
        <f>SUM(F863:F895)</f>
        <v>0</v>
      </c>
      <c r="G862" s="32">
        <f>SUM(G863:G895)</f>
        <v>65</v>
      </c>
      <c r="H862" s="32">
        <f>SUM(H863:H895)</f>
        <v>0</v>
      </c>
      <c r="I862" s="32">
        <f>SUM(J862:M862)</f>
        <v>528</v>
      </c>
      <c r="J862" s="32">
        <f>SUM(J863:J895)</f>
        <v>112</v>
      </c>
      <c r="K862" s="32">
        <f>SUM(K863:K895)</f>
        <v>0</v>
      </c>
      <c r="L862" s="32">
        <f>SUM(L863:L895)</f>
        <v>416</v>
      </c>
      <c r="M862" s="32">
        <f>SUM(M863:M895)</f>
        <v>0</v>
      </c>
      <c r="N862" s="32">
        <f>SUM(O862:R862)</f>
        <v>499</v>
      </c>
      <c r="O862" s="32">
        <f>SUM(O863:O895)</f>
        <v>115</v>
      </c>
      <c r="P862" s="32">
        <f>SUM(P863:P895)</f>
        <v>0</v>
      </c>
      <c r="Q862" s="32">
        <f>SUM(Q863:Q895)</f>
        <v>384</v>
      </c>
      <c r="R862" s="32">
        <f>SUM(R863:R895)</f>
        <v>0</v>
      </c>
      <c r="S862" s="32">
        <f>SUM(T862:W862)</f>
        <v>97</v>
      </c>
      <c r="T862" s="32">
        <f>SUM(T863:T895)</f>
        <v>0</v>
      </c>
      <c r="U862" s="32">
        <f>SUM(U863:U895)</f>
        <v>0</v>
      </c>
      <c r="V862" s="32">
        <f>SUM(V863:V895)</f>
        <v>97</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3</v>
      </c>
      <c r="J864" s="6">
        <v>2</v>
      </c>
      <c r="K864" s="6"/>
      <c r="L864" s="6">
        <v>1</v>
      </c>
      <c r="M864" s="6"/>
      <c r="N864" s="6">
        <v>3</v>
      </c>
      <c r="O864" s="6">
        <v>2</v>
      </c>
      <c r="P864" s="6"/>
      <c r="Q864" s="6">
        <v>1</v>
      </c>
      <c r="R864" s="6"/>
      <c r="S864" s="6"/>
      <c r="T864" s="6"/>
      <c r="U864" s="6"/>
      <c r="V864" s="6"/>
      <c r="W864" s="6"/>
      <c r="X864" s="5">
        <v>233</v>
      </c>
    </row>
    <row r="865" spans="1:26" s="41" customFormat="1" ht="12.75">
      <c r="A865" s="88">
        <v>331010100</v>
      </c>
      <c r="B865" s="42" t="s">
        <v>770</v>
      </c>
      <c r="C865" s="97"/>
      <c r="D865" s="40">
        <v>1</v>
      </c>
      <c r="E865" s="40"/>
      <c r="F865" s="40"/>
      <c r="G865" s="40">
        <v>1</v>
      </c>
      <c r="H865" s="40"/>
      <c r="I865" s="40">
        <v>6</v>
      </c>
      <c r="J865" s="40">
        <v>1</v>
      </c>
      <c r="K865" s="40"/>
      <c r="L865" s="40">
        <v>5</v>
      </c>
      <c r="M865" s="40"/>
      <c r="N865" s="40">
        <v>4</v>
      </c>
      <c r="O865" s="40">
        <v>1</v>
      </c>
      <c r="P865" s="40"/>
      <c r="Q865" s="40">
        <v>3</v>
      </c>
      <c r="R865" s="40"/>
      <c r="S865" s="40">
        <v>3</v>
      </c>
      <c r="T865" s="40"/>
      <c r="U865" s="40"/>
      <c r="V865" s="40">
        <v>3</v>
      </c>
      <c r="W865" s="40"/>
      <c r="X865" s="39">
        <v>224</v>
      </c>
      <c r="Y865" s="103"/>
      <c r="Z865" s="103"/>
    </row>
    <row r="866" spans="1:26" s="41" customFormat="1" ht="12.75">
      <c r="A866" s="88">
        <v>331010200</v>
      </c>
      <c r="B866" s="42" t="s">
        <v>771</v>
      </c>
      <c r="C866" s="97"/>
      <c r="D866" s="40">
        <v>29</v>
      </c>
      <c r="E866" s="40"/>
      <c r="F866" s="40"/>
      <c r="G866" s="40">
        <v>29</v>
      </c>
      <c r="H866" s="40"/>
      <c r="I866" s="40">
        <v>73</v>
      </c>
      <c r="J866" s="40">
        <v>6</v>
      </c>
      <c r="K866" s="40"/>
      <c r="L866" s="40">
        <v>67</v>
      </c>
      <c r="M866" s="40"/>
      <c r="N866" s="40">
        <v>55</v>
      </c>
      <c r="O866" s="40">
        <v>6</v>
      </c>
      <c r="P866" s="40"/>
      <c r="Q866" s="40">
        <v>49</v>
      </c>
      <c r="R866" s="40"/>
      <c r="S866" s="40">
        <v>47</v>
      </c>
      <c r="T866" s="40"/>
      <c r="U866" s="40"/>
      <c r="V866" s="40">
        <v>47</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3</v>
      </c>
      <c r="E869" s="40"/>
      <c r="F869" s="40"/>
      <c r="G869" s="40">
        <v>3</v>
      </c>
      <c r="H869" s="40"/>
      <c r="I869" s="40">
        <v>3</v>
      </c>
      <c r="J869" s="40">
        <v>1</v>
      </c>
      <c r="K869" s="40"/>
      <c r="L869" s="40">
        <v>2</v>
      </c>
      <c r="M869" s="40"/>
      <c r="N869" s="40">
        <v>6</v>
      </c>
      <c r="O869" s="40">
        <v>1</v>
      </c>
      <c r="P869" s="40"/>
      <c r="Q869" s="40">
        <v>5</v>
      </c>
      <c r="R869" s="40"/>
      <c r="S869" s="40"/>
      <c r="T869" s="40"/>
      <c r="U869" s="40"/>
      <c r="V869" s="40"/>
      <c r="W869" s="40"/>
      <c r="X869" s="39">
        <v>215</v>
      </c>
      <c r="Y869" s="103"/>
      <c r="Z869" s="103"/>
    </row>
    <row r="870" spans="1:26" s="41" customFormat="1" ht="25.5">
      <c r="A870" s="88">
        <v>331040000</v>
      </c>
      <c r="B870" s="42" t="s">
        <v>775</v>
      </c>
      <c r="C870" s="97"/>
      <c r="D870" s="40">
        <v>1</v>
      </c>
      <c r="E870" s="40"/>
      <c r="F870" s="40"/>
      <c r="G870" s="40">
        <v>1</v>
      </c>
      <c r="H870" s="40"/>
      <c r="I870" s="40"/>
      <c r="J870" s="40"/>
      <c r="K870" s="40"/>
      <c r="L870" s="40"/>
      <c r="M870" s="40"/>
      <c r="N870" s="40">
        <v>1</v>
      </c>
      <c r="O870" s="40"/>
      <c r="P870" s="40"/>
      <c r="Q870" s="40">
        <v>1</v>
      </c>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1</v>
      </c>
      <c r="E872" s="40">
        <v>1</v>
      </c>
      <c r="F872" s="40"/>
      <c r="G872" s="40"/>
      <c r="H872" s="40"/>
      <c r="I872" s="40">
        <v>22</v>
      </c>
      <c r="J872" s="40">
        <v>1</v>
      </c>
      <c r="K872" s="40"/>
      <c r="L872" s="40">
        <v>21</v>
      </c>
      <c r="M872" s="40"/>
      <c r="N872" s="40">
        <v>23</v>
      </c>
      <c r="O872" s="40">
        <v>2</v>
      </c>
      <c r="P872" s="40"/>
      <c r="Q872" s="40">
        <v>21</v>
      </c>
      <c r="R872" s="40"/>
      <c r="S872" s="40"/>
      <c r="T872" s="40"/>
      <c r="U872" s="40"/>
      <c r="V872" s="40"/>
      <c r="W872" s="40"/>
      <c r="X872" s="39">
        <v>245</v>
      </c>
      <c r="Y872" s="103"/>
      <c r="Z872" s="103"/>
    </row>
    <row r="873" spans="1:26" s="41" customFormat="1" ht="12.75">
      <c r="A873" s="88">
        <v>331050200</v>
      </c>
      <c r="B873" s="42" t="s">
        <v>778</v>
      </c>
      <c r="C873" s="97"/>
      <c r="D873" s="40"/>
      <c r="E873" s="40"/>
      <c r="F873" s="40"/>
      <c r="G873" s="40"/>
      <c r="H873" s="40"/>
      <c r="I873" s="40">
        <v>1</v>
      </c>
      <c r="J873" s="40"/>
      <c r="K873" s="40"/>
      <c r="L873" s="40">
        <v>1</v>
      </c>
      <c r="M873" s="40"/>
      <c r="N873" s="40"/>
      <c r="O873" s="40"/>
      <c r="P873" s="40"/>
      <c r="Q873" s="40"/>
      <c r="R873" s="40"/>
      <c r="S873" s="40">
        <v>1</v>
      </c>
      <c r="T873" s="40"/>
      <c r="U873" s="40"/>
      <c r="V873" s="40">
        <v>1</v>
      </c>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3</v>
      </c>
      <c r="J875" s="40"/>
      <c r="K875" s="40"/>
      <c r="L875" s="40">
        <v>3</v>
      </c>
      <c r="M875" s="40"/>
      <c r="N875" s="40">
        <v>3</v>
      </c>
      <c r="O875" s="40"/>
      <c r="P875" s="40"/>
      <c r="Q875" s="40">
        <v>3</v>
      </c>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45</v>
      </c>
      <c r="J876" s="40">
        <v>18</v>
      </c>
      <c r="K876" s="40"/>
      <c r="L876" s="40">
        <v>27</v>
      </c>
      <c r="M876" s="40"/>
      <c r="N876" s="40">
        <v>45</v>
      </c>
      <c r="O876" s="40">
        <v>18</v>
      </c>
      <c r="P876" s="40"/>
      <c r="Q876" s="40">
        <v>27</v>
      </c>
      <c r="R876" s="40"/>
      <c r="S876" s="40"/>
      <c r="T876" s="40"/>
      <c r="U876" s="40"/>
      <c r="V876" s="40"/>
      <c r="W876" s="40"/>
      <c r="X876" s="39">
        <v>141</v>
      </c>
      <c r="Y876" s="103"/>
      <c r="Z876" s="103"/>
    </row>
    <row r="877" spans="1:26" s="41" customFormat="1" ht="12.75">
      <c r="A877" s="88">
        <v>331060200</v>
      </c>
      <c r="B877" s="42" t="s">
        <v>782</v>
      </c>
      <c r="C877" s="97"/>
      <c r="D877" s="40">
        <v>2</v>
      </c>
      <c r="E877" s="40"/>
      <c r="F877" s="40"/>
      <c r="G877" s="40">
        <v>2</v>
      </c>
      <c r="H877" s="40"/>
      <c r="I877" s="40">
        <v>6</v>
      </c>
      <c r="J877" s="40">
        <v>4</v>
      </c>
      <c r="K877" s="40"/>
      <c r="L877" s="40">
        <v>2</v>
      </c>
      <c r="M877" s="40"/>
      <c r="N877" s="40">
        <v>8</v>
      </c>
      <c r="O877" s="40">
        <v>4</v>
      </c>
      <c r="P877" s="40"/>
      <c r="Q877" s="40">
        <v>4</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96</v>
      </c>
      <c r="J878" s="40">
        <v>24</v>
      </c>
      <c r="K878" s="40"/>
      <c r="L878" s="40">
        <v>72</v>
      </c>
      <c r="M878" s="40"/>
      <c r="N878" s="40">
        <v>96</v>
      </c>
      <c r="O878" s="40">
        <v>24</v>
      </c>
      <c r="P878" s="40"/>
      <c r="Q878" s="40">
        <v>72</v>
      </c>
      <c r="R878" s="40"/>
      <c r="S878" s="40"/>
      <c r="T878" s="40"/>
      <c r="U878" s="40"/>
      <c r="V878" s="40"/>
      <c r="W878" s="40"/>
      <c r="X878" s="39">
        <v>144</v>
      </c>
      <c r="Y878" s="103"/>
      <c r="Z878" s="103"/>
    </row>
    <row r="879" spans="1:26" s="41" customFormat="1" ht="12.75">
      <c r="A879" s="88">
        <v>331060300</v>
      </c>
      <c r="B879" s="42" t="s">
        <v>783</v>
      </c>
      <c r="C879" s="97"/>
      <c r="D879" s="40">
        <v>28</v>
      </c>
      <c r="E879" s="40">
        <v>2</v>
      </c>
      <c r="F879" s="40"/>
      <c r="G879" s="40">
        <v>26</v>
      </c>
      <c r="H879" s="40"/>
      <c r="I879" s="40">
        <v>206</v>
      </c>
      <c r="J879" s="40">
        <v>46</v>
      </c>
      <c r="K879" s="40"/>
      <c r="L879" s="40">
        <v>160</v>
      </c>
      <c r="M879" s="40"/>
      <c r="N879" s="40">
        <v>194</v>
      </c>
      <c r="O879" s="40">
        <v>48</v>
      </c>
      <c r="P879" s="40"/>
      <c r="Q879" s="40">
        <v>146</v>
      </c>
      <c r="R879" s="40"/>
      <c r="S879" s="40">
        <v>40</v>
      </c>
      <c r="T879" s="40"/>
      <c r="U879" s="40"/>
      <c r="V879" s="40">
        <v>40</v>
      </c>
      <c r="W879" s="40"/>
      <c r="X879" s="39">
        <v>189</v>
      </c>
      <c r="Y879" s="103"/>
      <c r="Z879" s="103"/>
    </row>
    <row r="880" spans="1:26" s="41" customFormat="1" ht="12.75">
      <c r="A880" s="88">
        <v>331060301</v>
      </c>
      <c r="B880" s="42" t="s">
        <v>781</v>
      </c>
      <c r="C880" s="97"/>
      <c r="D880" s="40">
        <v>1</v>
      </c>
      <c r="E880" s="40"/>
      <c r="F880" s="40"/>
      <c r="G880" s="40">
        <v>1</v>
      </c>
      <c r="H880" s="40"/>
      <c r="I880" s="40">
        <v>17</v>
      </c>
      <c r="J880" s="40">
        <v>4</v>
      </c>
      <c r="K880" s="40"/>
      <c r="L880" s="40">
        <v>13</v>
      </c>
      <c r="M880" s="40"/>
      <c r="N880" s="40">
        <v>17</v>
      </c>
      <c r="O880" s="40">
        <v>4</v>
      </c>
      <c r="P880" s="40"/>
      <c r="Q880" s="40">
        <v>13</v>
      </c>
      <c r="R880" s="40"/>
      <c r="S880" s="40">
        <v>1</v>
      </c>
      <c r="T880" s="40"/>
      <c r="U880" s="40"/>
      <c r="V880" s="40">
        <v>1</v>
      </c>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c r="E883" s="40"/>
      <c r="F883" s="40"/>
      <c r="G883" s="40"/>
      <c r="H883" s="40"/>
      <c r="I883" s="40">
        <v>4</v>
      </c>
      <c r="J883" s="40"/>
      <c r="K883" s="40"/>
      <c r="L883" s="40">
        <v>4</v>
      </c>
      <c r="M883" s="40"/>
      <c r="N883" s="40">
        <v>4</v>
      </c>
      <c r="O883" s="40"/>
      <c r="P883" s="40"/>
      <c r="Q883" s="40">
        <v>4</v>
      </c>
      <c r="R883" s="40"/>
      <c r="S883" s="40"/>
      <c r="T883" s="40"/>
      <c r="U883" s="40"/>
      <c r="V883" s="40"/>
      <c r="W883" s="40"/>
      <c r="X883" s="39">
        <v>206</v>
      </c>
      <c r="Y883" s="103"/>
      <c r="Z883" s="103"/>
    </row>
    <row r="884" spans="1:26" s="41" customFormat="1" ht="12.75">
      <c r="A884" s="88">
        <v>331100000</v>
      </c>
      <c r="B884" s="42" t="s">
        <v>787</v>
      </c>
      <c r="C884" s="97"/>
      <c r="D884" s="40"/>
      <c r="E884" s="40"/>
      <c r="F884" s="40"/>
      <c r="G884" s="40"/>
      <c r="H884" s="40"/>
      <c r="I884" s="40">
        <v>1</v>
      </c>
      <c r="J884" s="40"/>
      <c r="K884" s="40"/>
      <c r="L884" s="40">
        <v>1</v>
      </c>
      <c r="M884" s="40"/>
      <c r="N884" s="40">
        <v>1</v>
      </c>
      <c r="O884" s="40"/>
      <c r="P884" s="40"/>
      <c r="Q884" s="40">
        <v>1</v>
      </c>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c r="A886" s="88">
        <v>331300000</v>
      </c>
      <c r="B886" s="42" t="s">
        <v>789</v>
      </c>
      <c r="C886" s="97"/>
      <c r="D886" s="40"/>
      <c r="E886" s="40"/>
      <c r="F886" s="40"/>
      <c r="G886" s="40"/>
      <c r="H886" s="40"/>
      <c r="I886" s="40">
        <v>9</v>
      </c>
      <c r="J886" s="40">
        <v>1</v>
      </c>
      <c r="K886" s="40"/>
      <c r="L886" s="40">
        <v>8</v>
      </c>
      <c r="M886" s="40"/>
      <c r="N886" s="40">
        <v>6</v>
      </c>
      <c r="O886" s="40">
        <v>1</v>
      </c>
      <c r="P886" s="40"/>
      <c r="Q886" s="40">
        <v>5</v>
      </c>
      <c r="R886" s="40"/>
      <c r="S886" s="40">
        <v>3</v>
      </c>
      <c r="T886" s="40"/>
      <c r="U886" s="40"/>
      <c r="V886" s="40">
        <v>3</v>
      </c>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3"/>
      <c r="Z888" s="103"/>
    </row>
    <row r="889" spans="1:26" s="41" customFormat="1" ht="12.75">
      <c r="A889" s="88">
        <v>331420000</v>
      </c>
      <c r="B889" s="42" t="s">
        <v>792</v>
      </c>
      <c r="C889" s="97"/>
      <c r="D889" s="40">
        <v>2</v>
      </c>
      <c r="E889" s="40"/>
      <c r="F889" s="40"/>
      <c r="G889" s="40">
        <v>2</v>
      </c>
      <c r="H889" s="40"/>
      <c r="I889" s="40">
        <v>20</v>
      </c>
      <c r="J889" s="40">
        <v>2</v>
      </c>
      <c r="K889" s="40"/>
      <c r="L889" s="40">
        <v>18</v>
      </c>
      <c r="M889" s="40"/>
      <c r="N889" s="40">
        <v>20</v>
      </c>
      <c r="O889" s="40">
        <v>2</v>
      </c>
      <c r="P889" s="40"/>
      <c r="Q889" s="40">
        <v>18</v>
      </c>
      <c r="R889" s="40"/>
      <c r="S889" s="40">
        <v>2</v>
      </c>
      <c r="T889" s="40"/>
      <c r="U889" s="40"/>
      <c r="V889" s="40">
        <v>2</v>
      </c>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12</v>
      </c>
      <c r="J892" s="40">
        <v>2</v>
      </c>
      <c r="K892" s="40"/>
      <c r="L892" s="40">
        <v>10</v>
      </c>
      <c r="M892" s="40"/>
      <c r="N892" s="40">
        <v>12</v>
      </c>
      <c r="O892" s="40">
        <v>2</v>
      </c>
      <c r="P892" s="40"/>
      <c r="Q892" s="40">
        <v>10</v>
      </c>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v>1</v>
      </c>
      <c r="E896" s="32"/>
      <c r="F896" s="32"/>
      <c r="G896" s="32">
        <v>1</v>
      </c>
      <c r="H896" s="32"/>
      <c r="I896" s="32">
        <v>2</v>
      </c>
      <c r="J896" s="32"/>
      <c r="K896" s="32"/>
      <c r="L896" s="32">
        <v>2</v>
      </c>
      <c r="M896" s="32"/>
      <c r="N896" s="32">
        <v>3</v>
      </c>
      <c r="O896" s="32"/>
      <c r="P896" s="32"/>
      <c r="Q896" s="32">
        <v>3</v>
      </c>
      <c r="R896" s="32"/>
      <c r="S896" s="32"/>
      <c r="T896" s="32"/>
      <c r="U896" s="32"/>
      <c r="V896" s="32"/>
      <c r="W896" s="32"/>
      <c r="X896" s="34">
        <v>206</v>
      </c>
    </row>
    <row r="897" spans="1:24" ht="12.75" customHeight="1">
      <c r="A897" s="90">
        <v>600010000</v>
      </c>
      <c r="B897" s="35" t="s">
        <v>2340</v>
      </c>
      <c r="C897" s="96"/>
      <c r="D897" s="32">
        <v>114</v>
      </c>
      <c r="E897" s="32">
        <v>5</v>
      </c>
      <c r="F897" s="32"/>
      <c r="G897" s="32">
        <v>109</v>
      </c>
      <c r="H897" s="32"/>
      <c r="I897" s="32">
        <v>735</v>
      </c>
      <c r="J897" s="32">
        <v>22</v>
      </c>
      <c r="K897" s="32"/>
      <c r="L897" s="32">
        <v>713</v>
      </c>
      <c r="M897" s="32"/>
      <c r="N897" s="32">
        <v>750</v>
      </c>
      <c r="O897" s="32">
        <v>27</v>
      </c>
      <c r="P897" s="32"/>
      <c r="Q897" s="32">
        <v>723</v>
      </c>
      <c r="R897" s="32"/>
      <c r="S897" s="32">
        <v>99</v>
      </c>
      <c r="T897" s="32"/>
      <c r="U897" s="32"/>
      <c r="V897" s="32">
        <v>99</v>
      </c>
      <c r="W897" s="32"/>
      <c r="X897" s="34">
        <v>98</v>
      </c>
    </row>
    <row r="898" spans="1:24" ht="12.75">
      <c r="A898" s="90">
        <v>600020000</v>
      </c>
      <c r="B898" s="35" t="s">
        <v>2335</v>
      </c>
      <c r="C898" s="96"/>
      <c r="D898" s="32"/>
      <c r="E898" s="32"/>
      <c r="F898" s="32"/>
      <c r="G898" s="32"/>
      <c r="H898" s="32"/>
      <c r="I898" s="32">
        <v>17</v>
      </c>
      <c r="J898" s="32"/>
      <c r="K898" s="32"/>
      <c r="L898" s="32">
        <v>17</v>
      </c>
      <c r="M898" s="32"/>
      <c r="N898" s="32">
        <v>17</v>
      </c>
      <c r="O898" s="32"/>
      <c r="P898" s="32"/>
      <c r="Q898" s="32">
        <v>17</v>
      </c>
      <c r="R898" s="32"/>
      <c r="S898" s="32"/>
      <c r="T898" s="32"/>
      <c r="U898" s="32"/>
      <c r="V898" s="32"/>
      <c r="W898" s="32"/>
      <c r="X898" s="34">
        <v>60</v>
      </c>
    </row>
    <row r="899" spans="1:24" ht="12.75">
      <c r="A899" s="90">
        <v>600030000</v>
      </c>
      <c r="B899" s="35" t="s">
        <v>2336</v>
      </c>
      <c r="C899" s="96"/>
      <c r="D899" s="32">
        <v>21</v>
      </c>
      <c r="E899" s="32"/>
      <c r="F899" s="32"/>
      <c r="G899" s="32">
        <v>21</v>
      </c>
      <c r="H899" s="32"/>
      <c r="I899" s="32">
        <v>219</v>
      </c>
      <c r="J899" s="32"/>
      <c r="K899" s="32"/>
      <c r="L899" s="32">
        <v>219</v>
      </c>
      <c r="M899" s="32"/>
      <c r="N899" s="32">
        <v>234</v>
      </c>
      <c r="O899" s="32"/>
      <c r="P899" s="32"/>
      <c r="Q899" s="32">
        <v>234</v>
      </c>
      <c r="R899" s="32"/>
      <c r="S899" s="32">
        <v>6</v>
      </c>
      <c r="T899" s="32"/>
      <c r="U899" s="32"/>
      <c r="V899" s="32">
        <v>6</v>
      </c>
      <c r="W899" s="32"/>
      <c r="X899" s="34">
        <v>60</v>
      </c>
    </row>
    <row r="900" spans="1:24" ht="12.75">
      <c r="A900" s="90">
        <v>600040000</v>
      </c>
      <c r="B900" s="35" t="s">
        <v>2337</v>
      </c>
      <c r="C900" s="96"/>
      <c r="D900" s="32">
        <v>5</v>
      </c>
      <c r="E900" s="32">
        <v>1</v>
      </c>
      <c r="F900" s="32"/>
      <c r="G900" s="32">
        <v>4</v>
      </c>
      <c r="H900" s="32"/>
      <c r="I900" s="32">
        <v>21</v>
      </c>
      <c r="J900" s="32"/>
      <c r="K900" s="32"/>
      <c r="L900" s="32">
        <v>21</v>
      </c>
      <c r="M900" s="32"/>
      <c r="N900" s="32">
        <v>25</v>
      </c>
      <c r="O900" s="32">
        <v>1</v>
      </c>
      <c r="P900" s="32"/>
      <c r="Q900" s="32">
        <v>24</v>
      </c>
      <c r="R900" s="32"/>
      <c r="S900" s="32">
        <v>1</v>
      </c>
      <c r="T900" s="32"/>
      <c r="U900" s="32"/>
      <c r="V900" s="32">
        <v>1</v>
      </c>
      <c r="W900" s="32"/>
      <c r="X900" s="34">
        <v>78</v>
      </c>
    </row>
    <row r="901" spans="1:24" ht="12.75">
      <c r="A901" s="90">
        <v>600050000</v>
      </c>
      <c r="B901" s="35" t="s">
        <v>2338</v>
      </c>
      <c r="C901" s="96"/>
      <c r="D901" s="32">
        <v>8</v>
      </c>
      <c r="E901" s="32"/>
      <c r="F901" s="32"/>
      <c r="G901" s="32">
        <v>8</v>
      </c>
      <c r="H901" s="32"/>
      <c r="I901" s="32">
        <v>131</v>
      </c>
      <c r="J901" s="32"/>
      <c r="K901" s="32"/>
      <c r="L901" s="32">
        <v>131</v>
      </c>
      <c r="M901" s="32"/>
      <c r="N901" s="32">
        <v>126</v>
      </c>
      <c r="O901" s="32"/>
      <c r="P901" s="32"/>
      <c r="Q901" s="32">
        <v>126</v>
      </c>
      <c r="R901" s="32"/>
      <c r="S901" s="32">
        <v>13</v>
      </c>
      <c r="T901" s="32"/>
      <c r="U901" s="32"/>
      <c r="V901" s="32">
        <v>13</v>
      </c>
      <c r="W901" s="32"/>
      <c r="X901" s="34">
        <v>87</v>
      </c>
    </row>
    <row r="902" spans="1:24" ht="12.75">
      <c r="A902" s="90">
        <v>600060000</v>
      </c>
      <c r="B902" s="35" t="s">
        <v>2329</v>
      </c>
      <c r="C902" s="96"/>
      <c r="D902" s="32">
        <v>3</v>
      </c>
      <c r="E902" s="32">
        <v>1</v>
      </c>
      <c r="F902" s="32"/>
      <c r="G902" s="32">
        <v>2</v>
      </c>
      <c r="H902" s="32"/>
      <c r="I902" s="32">
        <v>11</v>
      </c>
      <c r="J902" s="32">
        <v>2</v>
      </c>
      <c r="K902" s="32"/>
      <c r="L902" s="32">
        <v>9</v>
      </c>
      <c r="M902" s="32"/>
      <c r="N902" s="32">
        <v>13</v>
      </c>
      <c r="O902" s="32">
        <v>3</v>
      </c>
      <c r="P902" s="32"/>
      <c r="Q902" s="32">
        <v>10</v>
      </c>
      <c r="R902" s="32"/>
      <c r="S902" s="32">
        <v>1</v>
      </c>
      <c r="T902" s="32"/>
      <c r="U902" s="32"/>
      <c r="V902" s="32">
        <v>1</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v>2</v>
      </c>
      <c r="E904" s="32"/>
      <c r="F904" s="32"/>
      <c r="G904" s="32">
        <v>2</v>
      </c>
      <c r="H904" s="32"/>
      <c r="I904" s="32">
        <v>51</v>
      </c>
      <c r="J904" s="32">
        <v>4</v>
      </c>
      <c r="K904" s="32"/>
      <c r="L904" s="32">
        <v>47</v>
      </c>
      <c r="M904" s="32"/>
      <c r="N904" s="32">
        <v>46</v>
      </c>
      <c r="O904" s="32">
        <v>4</v>
      </c>
      <c r="P904" s="32"/>
      <c r="Q904" s="32">
        <v>42</v>
      </c>
      <c r="R904" s="32"/>
      <c r="S904" s="32">
        <v>7</v>
      </c>
      <c r="T904" s="32"/>
      <c r="U904" s="32"/>
      <c r="V904" s="32">
        <v>7</v>
      </c>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22</v>
      </c>
      <c r="E907" s="32"/>
      <c r="F907" s="32"/>
      <c r="G907" s="32">
        <v>22</v>
      </c>
      <c r="H907" s="32"/>
      <c r="I907" s="32">
        <v>516</v>
      </c>
      <c r="J907" s="32">
        <v>1</v>
      </c>
      <c r="K907" s="32"/>
      <c r="L907" s="32">
        <v>514</v>
      </c>
      <c r="M907" s="32">
        <v>1</v>
      </c>
      <c r="N907" s="32">
        <v>501</v>
      </c>
      <c r="O907" s="32">
        <v>1</v>
      </c>
      <c r="P907" s="32"/>
      <c r="Q907" s="32">
        <v>499</v>
      </c>
      <c r="R907" s="32">
        <v>1</v>
      </c>
      <c r="S907" s="32">
        <v>37</v>
      </c>
      <c r="T907" s="32"/>
      <c r="U907" s="32"/>
      <c r="V907" s="32">
        <v>37</v>
      </c>
      <c r="W907" s="32"/>
      <c r="X907" s="34">
        <v>156</v>
      </c>
    </row>
    <row r="908" spans="1:24" ht="12.75">
      <c r="A908" s="90">
        <v>600120000</v>
      </c>
      <c r="B908" s="35" t="s">
        <v>2332</v>
      </c>
      <c r="C908" s="96"/>
      <c r="D908" s="32">
        <v>3</v>
      </c>
      <c r="E908" s="32"/>
      <c r="F908" s="32"/>
      <c r="G908" s="32">
        <v>3</v>
      </c>
      <c r="H908" s="32"/>
      <c r="I908" s="32">
        <v>11</v>
      </c>
      <c r="J908" s="32"/>
      <c r="K908" s="32"/>
      <c r="L908" s="32">
        <v>11</v>
      </c>
      <c r="M908" s="32"/>
      <c r="N908" s="32">
        <v>14</v>
      </c>
      <c r="O908" s="32"/>
      <c r="P908" s="32"/>
      <c r="Q908" s="32">
        <v>14</v>
      </c>
      <c r="R908" s="32"/>
      <c r="S908" s="32"/>
      <c r="T908" s="32"/>
      <c r="U908" s="32"/>
      <c r="V908" s="32"/>
      <c r="W908" s="32"/>
      <c r="X908" s="34">
        <v>91</v>
      </c>
    </row>
    <row r="909" spans="1:24" ht="12.75">
      <c r="A909" s="90">
        <v>600130000</v>
      </c>
      <c r="B909" s="35" t="s">
        <v>2343</v>
      </c>
      <c r="C909" s="96"/>
      <c r="D909" s="32"/>
      <c r="E909" s="32"/>
      <c r="F909" s="32"/>
      <c r="G909" s="32"/>
      <c r="H909" s="32"/>
      <c r="I909" s="32">
        <v>220</v>
      </c>
      <c r="J909" s="32">
        <v>11</v>
      </c>
      <c r="K909" s="32"/>
      <c r="L909" s="32">
        <v>209</v>
      </c>
      <c r="M909" s="32"/>
      <c r="N909" s="32">
        <v>220</v>
      </c>
      <c r="O909" s="32">
        <v>11</v>
      </c>
      <c r="P909" s="32"/>
      <c r="Q909" s="32">
        <v>209</v>
      </c>
      <c r="R909" s="32"/>
      <c r="S909" s="32"/>
      <c r="T909" s="32"/>
      <c r="U909" s="32"/>
      <c r="V909" s="32"/>
      <c r="W909" s="32"/>
      <c r="X909" s="34">
        <v>60</v>
      </c>
    </row>
    <row r="910" spans="1:24" ht="12.75" customHeight="1">
      <c r="A910" s="90">
        <v>600140000</v>
      </c>
      <c r="B910" s="35" t="s">
        <v>2328</v>
      </c>
      <c r="C910" s="96"/>
      <c r="D910" s="32">
        <v>15</v>
      </c>
      <c r="E910" s="32"/>
      <c r="F910" s="32"/>
      <c r="G910" s="32">
        <v>15</v>
      </c>
      <c r="H910" s="32"/>
      <c r="I910" s="32">
        <v>207</v>
      </c>
      <c r="J910" s="32">
        <v>12</v>
      </c>
      <c r="K910" s="32"/>
      <c r="L910" s="32">
        <v>195</v>
      </c>
      <c r="M910" s="32"/>
      <c r="N910" s="32">
        <v>200</v>
      </c>
      <c r="O910" s="32">
        <v>12</v>
      </c>
      <c r="P910" s="32"/>
      <c r="Q910" s="32">
        <v>188</v>
      </c>
      <c r="R910" s="32"/>
      <c r="S910" s="32">
        <v>22</v>
      </c>
      <c r="T910" s="32"/>
      <c r="U910" s="32"/>
      <c r="V910" s="32">
        <v>22</v>
      </c>
      <c r="W910" s="32"/>
      <c r="X910" s="34">
        <v>87</v>
      </c>
    </row>
    <row r="911" spans="1:24" ht="12.75">
      <c r="A911" s="172" t="s">
        <v>4</v>
      </c>
      <c r="B911" s="173"/>
      <c r="C911" s="98"/>
      <c r="D911" s="7">
        <f>SUM(E911:H911)</f>
        <v>1289</v>
      </c>
      <c r="E911" s="7">
        <f>SUM(E756,E766,E862,E896:E910)</f>
        <v>339</v>
      </c>
      <c r="F911" s="7">
        <f>SUM(F756,F766,F862,F896:F910)</f>
        <v>0</v>
      </c>
      <c r="G911" s="7">
        <f>SUM(G756,G766,G862,G896:G910)</f>
        <v>950</v>
      </c>
      <c r="H911" s="7">
        <f>SUM(H756,H766,H862,H896:H910)</f>
        <v>0</v>
      </c>
      <c r="I911" s="7">
        <f>SUM(J911:M911)</f>
        <v>14827</v>
      </c>
      <c r="J911" s="7">
        <f>SUM(J756,J766,J862,J896:J910)</f>
        <v>2926</v>
      </c>
      <c r="K911" s="7">
        <f>SUM(K756,K766,K862,K896:K910)</f>
        <v>0</v>
      </c>
      <c r="L911" s="7">
        <f>SUM(L756,L766,L862,L896:L910)</f>
        <v>11900</v>
      </c>
      <c r="M911" s="7">
        <f>SUM(M756,M766,M862,M896:M910)</f>
        <v>1</v>
      </c>
      <c r="N911" s="7">
        <f>SUM(O911:R911)</f>
        <v>14441</v>
      </c>
      <c r="O911" s="7">
        <f>SUM(O756,O766,O862,O896:O910)</f>
        <v>3265</v>
      </c>
      <c r="P911" s="7">
        <f>SUM(P756,P766,P862,P896:P910)</f>
        <v>0</v>
      </c>
      <c r="Q911" s="7">
        <f>SUM(Q756,Q766,Q862,Q896:Q910)</f>
        <v>11175</v>
      </c>
      <c r="R911" s="7">
        <f>SUM(R756,R766,R862,R896:R910)</f>
        <v>1</v>
      </c>
      <c r="S911" s="7">
        <f>SUM(T911:W911)</f>
        <v>1675</v>
      </c>
      <c r="T911" s="7">
        <f>SUM(T756,T766,T862,T896:T910)</f>
        <v>0</v>
      </c>
      <c r="U911" s="7">
        <f>SUM(U756,U766,U862,U896:U910)</f>
        <v>0</v>
      </c>
      <c r="V911" s="7">
        <f>SUM(V756,V766,V862,V896:V910)</f>
        <v>1675</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v>
      </c>
      <c r="E913" s="32">
        <f>SUM(E914:E1467)</f>
        <v>0</v>
      </c>
      <c r="F913" s="32">
        <f>SUM(F914:F1467)</f>
        <v>0</v>
      </c>
      <c r="G913" s="32">
        <f>SUM(G914:G1467)</f>
        <v>1</v>
      </c>
      <c r="H913" s="32">
        <f>SUM(H914:H1467)</f>
        <v>0</v>
      </c>
      <c r="I913" s="32">
        <f>SUM(J913:M913)</f>
        <v>9382</v>
      </c>
      <c r="J913" s="32">
        <f>SUM(J914:J1467)</f>
        <v>136</v>
      </c>
      <c r="K913" s="32">
        <f>SUM(K914:K1467)</f>
        <v>0</v>
      </c>
      <c r="L913" s="32">
        <f>SUM(L914:L1467)</f>
        <v>9246</v>
      </c>
      <c r="M913" s="32">
        <f>SUM(M914:M1467)</f>
        <v>0</v>
      </c>
      <c r="N913" s="32">
        <f>SUM(O913:R913)</f>
        <v>9382</v>
      </c>
      <c r="O913" s="32">
        <f>SUM(O914:O1467)</f>
        <v>136</v>
      </c>
      <c r="P913" s="32">
        <f>SUM(P914:P1467)</f>
        <v>0</v>
      </c>
      <c r="Q913" s="32">
        <f>SUM(Q914:Q1467)</f>
        <v>9246</v>
      </c>
      <c r="R913" s="32">
        <f>SUM(R914:R1467)</f>
        <v>0</v>
      </c>
      <c r="S913" s="32">
        <f>SUM(T913:W913)</f>
        <v>1</v>
      </c>
      <c r="T913" s="32">
        <f>SUM(T914:T1467)</f>
        <v>0</v>
      </c>
      <c r="U913" s="32">
        <f>SUM(U914:U1467)</f>
        <v>0</v>
      </c>
      <c r="V913" s="32">
        <f>SUM(V914:V1467)</f>
        <v>1</v>
      </c>
      <c r="W913" s="32">
        <f>SUM(W914:W1467)</f>
        <v>0</v>
      </c>
      <c r="X913" s="33" t="s">
        <v>1916</v>
      </c>
    </row>
    <row r="914" spans="1:24" ht="12.75">
      <c r="A914" s="87">
        <v>501010001</v>
      </c>
      <c r="B914" s="30" t="s">
        <v>798</v>
      </c>
      <c r="C914" s="97"/>
      <c r="D914" s="6"/>
      <c r="E914" s="6"/>
      <c r="F914" s="6"/>
      <c r="G914" s="6"/>
      <c r="H914" s="6"/>
      <c r="I914" s="6">
        <v>6</v>
      </c>
      <c r="J914" s="6"/>
      <c r="K914" s="6"/>
      <c r="L914" s="6">
        <v>6</v>
      </c>
      <c r="M914" s="6"/>
      <c r="N914" s="6">
        <v>6</v>
      </c>
      <c r="O914" s="6"/>
      <c r="P914" s="6"/>
      <c r="Q914" s="6">
        <v>6</v>
      </c>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152</v>
      </c>
      <c r="J922" s="6">
        <v>2</v>
      </c>
      <c r="K922" s="6"/>
      <c r="L922" s="6">
        <v>150</v>
      </c>
      <c r="M922" s="6"/>
      <c r="N922" s="6">
        <v>152</v>
      </c>
      <c r="O922" s="6">
        <v>2</v>
      </c>
      <c r="P922" s="6"/>
      <c r="Q922" s="6">
        <v>150</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78</v>
      </c>
      <c r="J936" s="40">
        <v>2</v>
      </c>
      <c r="K936" s="40"/>
      <c r="L936" s="40">
        <v>76</v>
      </c>
      <c r="M936" s="40"/>
      <c r="N936" s="40">
        <v>78</v>
      </c>
      <c r="O936" s="40">
        <v>2</v>
      </c>
      <c r="P936" s="40"/>
      <c r="Q936" s="40">
        <v>76</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c r="A992" s="88">
        <v>501030052</v>
      </c>
      <c r="B992" s="42" t="s">
        <v>873</v>
      </c>
      <c r="C992" s="97"/>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30</v>
      </c>
      <c r="J996" s="40"/>
      <c r="K996" s="40"/>
      <c r="L996" s="40">
        <v>30</v>
      </c>
      <c r="M996" s="40"/>
      <c r="N996" s="40">
        <v>30</v>
      </c>
      <c r="O996" s="40"/>
      <c r="P996" s="40"/>
      <c r="Q996" s="40">
        <v>30</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14</v>
      </c>
      <c r="J1057" s="6"/>
      <c r="K1057" s="6"/>
      <c r="L1057" s="6">
        <v>14</v>
      </c>
      <c r="M1057" s="6"/>
      <c r="N1057" s="6">
        <v>14</v>
      </c>
      <c r="O1057" s="6"/>
      <c r="P1057" s="6"/>
      <c r="Q1057" s="6">
        <v>14</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24</v>
      </c>
      <c r="J1060" s="6">
        <v>2</v>
      </c>
      <c r="K1060" s="6"/>
      <c r="L1060" s="6">
        <v>22</v>
      </c>
      <c r="M1060" s="6"/>
      <c r="N1060" s="6">
        <v>24</v>
      </c>
      <c r="O1060" s="6">
        <v>2</v>
      </c>
      <c r="P1060" s="6"/>
      <c r="Q1060" s="6">
        <v>22</v>
      </c>
      <c r="R1060" s="6"/>
      <c r="S1060" s="6"/>
      <c r="T1060" s="6"/>
      <c r="U1060" s="6"/>
      <c r="V1060" s="6"/>
      <c r="W1060" s="6"/>
      <c r="X1060" s="5">
        <v>151</v>
      </c>
    </row>
    <row r="1061" spans="1:24" ht="12.75">
      <c r="A1061" s="87">
        <v>501060020</v>
      </c>
      <c r="B1061" s="30" t="s">
        <v>937</v>
      </c>
      <c r="C1061" s="97"/>
      <c r="D1061" s="6"/>
      <c r="E1061" s="6"/>
      <c r="F1061" s="6"/>
      <c r="G1061" s="6"/>
      <c r="H1061" s="6"/>
      <c r="I1061" s="6">
        <v>13</v>
      </c>
      <c r="J1061" s="6">
        <v>2</v>
      </c>
      <c r="K1061" s="6"/>
      <c r="L1061" s="6">
        <v>11</v>
      </c>
      <c r="M1061" s="6"/>
      <c r="N1061" s="6">
        <v>13</v>
      </c>
      <c r="O1061" s="6">
        <v>2</v>
      </c>
      <c r="P1061" s="6"/>
      <c r="Q1061" s="6">
        <v>11</v>
      </c>
      <c r="R1061" s="6"/>
      <c r="S1061" s="6"/>
      <c r="T1061" s="6"/>
      <c r="U1061" s="6"/>
      <c r="V1061" s="6"/>
      <c r="W1061" s="6"/>
      <c r="X1061" s="5">
        <v>151</v>
      </c>
    </row>
    <row r="1062" spans="1:24" ht="12.75">
      <c r="A1062" s="87">
        <v>501060021</v>
      </c>
      <c r="B1062" s="30" t="s">
        <v>938</v>
      </c>
      <c r="C1062" s="97"/>
      <c r="D1062" s="6"/>
      <c r="E1062" s="6"/>
      <c r="F1062" s="6"/>
      <c r="G1062" s="6"/>
      <c r="H1062" s="6"/>
      <c r="I1062" s="6">
        <v>218</v>
      </c>
      <c r="J1062" s="6">
        <v>5</v>
      </c>
      <c r="K1062" s="6"/>
      <c r="L1062" s="6">
        <v>213</v>
      </c>
      <c r="M1062" s="6"/>
      <c r="N1062" s="6">
        <v>218</v>
      </c>
      <c r="O1062" s="6">
        <v>5</v>
      </c>
      <c r="P1062" s="6"/>
      <c r="Q1062" s="6">
        <v>213</v>
      </c>
      <c r="R1062" s="6"/>
      <c r="S1062" s="6"/>
      <c r="T1062" s="6"/>
      <c r="U1062" s="6"/>
      <c r="V1062" s="6"/>
      <c r="W1062" s="6"/>
      <c r="X1062" s="5">
        <v>151</v>
      </c>
    </row>
    <row r="1063" spans="1:24" ht="25.5">
      <c r="A1063" s="87">
        <v>501060022</v>
      </c>
      <c r="B1063" s="30" t="s">
        <v>939</v>
      </c>
      <c r="C1063" s="97"/>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c r="E1065" s="6"/>
      <c r="F1065" s="6"/>
      <c r="G1065" s="6"/>
      <c r="H1065" s="6"/>
      <c r="I1065" s="6">
        <v>1465</v>
      </c>
      <c r="J1065" s="6">
        <v>5</v>
      </c>
      <c r="K1065" s="6"/>
      <c r="L1065" s="6">
        <v>1460</v>
      </c>
      <c r="M1065" s="6"/>
      <c r="N1065" s="6">
        <v>1465</v>
      </c>
      <c r="O1065" s="6">
        <v>5</v>
      </c>
      <c r="P1065" s="6"/>
      <c r="Q1065" s="6">
        <v>1460</v>
      </c>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379</v>
      </c>
      <c r="J1068" s="6">
        <v>46</v>
      </c>
      <c r="K1068" s="6"/>
      <c r="L1068" s="6">
        <v>333</v>
      </c>
      <c r="M1068" s="6"/>
      <c r="N1068" s="6">
        <v>379</v>
      </c>
      <c r="O1068" s="6">
        <v>46</v>
      </c>
      <c r="P1068" s="6"/>
      <c r="Q1068" s="6">
        <v>333</v>
      </c>
      <c r="R1068" s="6"/>
      <c r="S1068" s="6"/>
      <c r="T1068" s="6"/>
      <c r="U1068" s="6"/>
      <c r="V1068" s="6"/>
      <c r="W1068" s="6"/>
      <c r="X1068" s="5">
        <v>151</v>
      </c>
    </row>
    <row r="1069" spans="1:24" ht="25.5">
      <c r="A1069" s="87">
        <v>501060028</v>
      </c>
      <c r="B1069" s="30" t="s">
        <v>945</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7">
        <v>501060029</v>
      </c>
      <c r="B1070" s="30" t="s">
        <v>946</v>
      </c>
      <c r="C1070" s="97"/>
      <c r="D1070" s="6"/>
      <c r="E1070" s="6"/>
      <c r="F1070" s="6"/>
      <c r="G1070" s="6"/>
      <c r="H1070" s="6"/>
      <c r="I1070" s="6">
        <v>6</v>
      </c>
      <c r="J1070" s="6">
        <v>1</v>
      </c>
      <c r="K1070" s="6"/>
      <c r="L1070" s="6">
        <v>5</v>
      </c>
      <c r="M1070" s="6"/>
      <c r="N1070" s="6">
        <v>6</v>
      </c>
      <c r="O1070" s="6">
        <v>1</v>
      </c>
      <c r="P1070" s="6"/>
      <c r="Q1070" s="6">
        <v>5</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c r="E1075" s="6"/>
      <c r="F1075" s="6"/>
      <c r="G1075" s="6"/>
      <c r="H1075" s="6"/>
      <c r="I1075" s="6">
        <v>1111</v>
      </c>
      <c r="J1075" s="6">
        <v>16</v>
      </c>
      <c r="K1075" s="6"/>
      <c r="L1075" s="6">
        <v>1095</v>
      </c>
      <c r="M1075" s="6"/>
      <c r="N1075" s="6">
        <v>1111</v>
      </c>
      <c r="O1075" s="6">
        <v>16</v>
      </c>
      <c r="P1075" s="6"/>
      <c r="Q1075" s="6">
        <v>1095</v>
      </c>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c r="A1087" s="87">
        <v>501060046</v>
      </c>
      <c r="B1087" s="30" t="s">
        <v>963</v>
      </c>
      <c r="C1087" s="97"/>
      <c r="D1087" s="6"/>
      <c r="E1087" s="6"/>
      <c r="F1087" s="6"/>
      <c r="G1087" s="6"/>
      <c r="H1087" s="6"/>
      <c r="I1087" s="6">
        <v>2</v>
      </c>
      <c r="J1087" s="6"/>
      <c r="K1087" s="6"/>
      <c r="L1087" s="6">
        <v>2</v>
      </c>
      <c r="M1087" s="6"/>
      <c r="N1087" s="6">
        <v>2</v>
      </c>
      <c r="O1087" s="6"/>
      <c r="P1087" s="6"/>
      <c r="Q1087" s="6">
        <v>2</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c r="E1110" s="40"/>
      <c r="F1110" s="40"/>
      <c r="G1110" s="40"/>
      <c r="H1110" s="40"/>
      <c r="I1110" s="40">
        <v>2</v>
      </c>
      <c r="J1110" s="40"/>
      <c r="K1110" s="40"/>
      <c r="L1110" s="40">
        <v>2</v>
      </c>
      <c r="M1110" s="40"/>
      <c r="N1110" s="40">
        <v>2</v>
      </c>
      <c r="O1110" s="40"/>
      <c r="P1110" s="40"/>
      <c r="Q1110" s="40">
        <v>2</v>
      </c>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23</v>
      </c>
      <c r="J1113" s="40">
        <v>8</v>
      </c>
      <c r="K1113" s="40"/>
      <c r="L1113" s="40">
        <v>15</v>
      </c>
      <c r="M1113" s="40"/>
      <c r="N1113" s="40">
        <v>23</v>
      </c>
      <c r="O1113" s="40">
        <v>8</v>
      </c>
      <c r="P1113" s="40"/>
      <c r="Q1113" s="40">
        <v>15</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45</v>
      </c>
      <c r="J1116" s="40">
        <v>1</v>
      </c>
      <c r="K1116" s="40"/>
      <c r="L1116" s="40">
        <v>44</v>
      </c>
      <c r="M1116" s="40"/>
      <c r="N1116" s="40">
        <v>45</v>
      </c>
      <c r="O1116" s="40">
        <v>1</v>
      </c>
      <c r="P1116" s="40"/>
      <c r="Q1116" s="40">
        <v>44</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140</v>
      </c>
      <c r="J1118" s="40">
        <v>5</v>
      </c>
      <c r="K1118" s="40"/>
      <c r="L1118" s="40">
        <v>135</v>
      </c>
      <c r="M1118" s="40"/>
      <c r="N1118" s="40">
        <v>140</v>
      </c>
      <c r="O1118" s="40">
        <v>5</v>
      </c>
      <c r="P1118" s="40"/>
      <c r="Q1118" s="40">
        <v>135</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529</v>
      </c>
      <c r="J1123" s="40"/>
      <c r="K1123" s="40"/>
      <c r="L1123" s="40">
        <v>529</v>
      </c>
      <c r="M1123" s="40"/>
      <c r="N1123" s="40">
        <v>529</v>
      </c>
      <c r="O1123" s="40"/>
      <c r="P1123" s="40"/>
      <c r="Q1123" s="40">
        <v>529</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81</v>
      </c>
      <c r="J1130" s="40">
        <v>3</v>
      </c>
      <c r="K1130" s="40"/>
      <c r="L1130" s="40">
        <v>78</v>
      </c>
      <c r="M1130" s="40"/>
      <c r="N1130" s="40">
        <v>81</v>
      </c>
      <c r="O1130" s="40">
        <v>3</v>
      </c>
      <c r="P1130" s="40"/>
      <c r="Q1130" s="40">
        <v>78</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c r="A1136" s="88">
        <v>501080022</v>
      </c>
      <c r="B1136" s="42" t="s">
        <v>1007</v>
      </c>
      <c r="C1136" s="97"/>
      <c r="D1136" s="40"/>
      <c r="E1136" s="40"/>
      <c r="F1136" s="40"/>
      <c r="G1136" s="40"/>
      <c r="H1136" s="40"/>
      <c r="I1136" s="40">
        <v>1</v>
      </c>
      <c r="J1136" s="40"/>
      <c r="K1136" s="40"/>
      <c r="L1136" s="40">
        <v>1</v>
      </c>
      <c r="M1136" s="40"/>
      <c r="N1136" s="40">
        <v>1</v>
      </c>
      <c r="O1136" s="40"/>
      <c r="P1136" s="40"/>
      <c r="Q1136" s="40">
        <v>1</v>
      </c>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7</v>
      </c>
      <c r="J1137" s="40"/>
      <c r="K1137" s="40"/>
      <c r="L1137" s="40">
        <v>7</v>
      </c>
      <c r="M1137" s="40"/>
      <c r="N1137" s="40">
        <v>7</v>
      </c>
      <c r="O1137" s="40"/>
      <c r="P1137" s="40"/>
      <c r="Q1137" s="40">
        <v>7</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95</v>
      </c>
      <c r="J1145" s="40">
        <v>3</v>
      </c>
      <c r="K1145" s="40"/>
      <c r="L1145" s="40">
        <v>92</v>
      </c>
      <c r="M1145" s="40"/>
      <c r="N1145" s="40">
        <v>95</v>
      </c>
      <c r="O1145" s="40">
        <v>3</v>
      </c>
      <c r="P1145" s="40"/>
      <c r="Q1145" s="40">
        <v>92</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c r="A1148" s="88">
        <v>501080034</v>
      </c>
      <c r="B1148" s="42" t="s">
        <v>1016</v>
      </c>
      <c r="C1148" s="97"/>
      <c r="D1148" s="40"/>
      <c r="E1148" s="40"/>
      <c r="F1148" s="40"/>
      <c r="G1148" s="40"/>
      <c r="H1148" s="40"/>
      <c r="I1148" s="40">
        <v>1</v>
      </c>
      <c r="J1148" s="40"/>
      <c r="K1148" s="40"/>
      <c r="L1148" s="40">
        <v>1</v>
      </c>
      <c r="M1148" s="40"/>
      <c r="N1148" s="40">
        <v>1</v>
      </c>
      <c r="O1148" s="40"/>
      <c r="P1148" s="40"/>
      <c r="Q1148" s="40">
        <v>1</v>
      </c>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3</v>
      </c>
      <c r="J1150" s="40">
        <v>1</v>
      </c>
      <c r="K1150" s="40"/>
      <c r="L1150" s="40">
        <v>2</v>
      </c>
      <c r="M1150" s="40"/>
      <c r="N1150" s="40">
        <v>3</v>
      </c>
      <c r="O1150" s="40">
        <v>1</v>
      </c>
      <c r="P1150" s="40"/>
      <c r="Q1150" s="40">
        <v>2</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2</v>
      </c>
      <c r="J1160" s="40"/>
      <c r="K1160" s="40"/>
      <c r="L1160" s="40">
        <v>2</v>
      </c>
      <c r="M1160" s="40"/>
      <c r="N1160" s="40">
        <v>2</v>
      </c>
      <c r="O1160" s="40"/>
      <c r="P1160" s="40"/>
      <c r="Q1160" s="40">
        <v>2</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c r="A1201" s="88">
        <v>501080087</v>
      </c>
      <c r="B1201" s="42" t="s">
        <v>2218</v>
      </c>
      <c r="C1201" s="97"/>
      <c r="D1201" s="40"/>
      <c r="E1201" s="40"/>
      <c r="F1201" s="40"/>
      <c r="G1201" s="40"/>
      <c r="H1201" s="40"/>
      <c r="I1201" s="40">
        <v>11</v>
      </c>
      <c r="J1201" s="40"/>
      <c r="K1201" s="40"/>
      <c r="L1201" s="40">
        <v>11</v>
      </c>
      <c r="M1201" s="40"/>
      <c r="N1201" s="40">
        <v>11</v>
      </c>
      <c r="O1201" s="40"/>
      <c r="P1201" s="40"/>
      <c r="Q1201" s="40">
        <v>11</v>
      </c>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c r="A1216" s="88">
        <v>501100001</v>
      </c>
      <c r="B1216" s="42" t="s">
        <v>1078</v>
      </c>
      <c r="C1216" s="97"/>
      <c r="D1216" s="40"/>
      <c r="E1216" s="40"/>
      <c r="F1216" s="40"/>
      <c r="G1216" s="40"/>
      <c r="H1216" s="40"/>
      <c r="I1216" s="40">
        <v>3</v>
      </c>
      <c r="J1216" s="40">
        <v>1</v>
      </c>
      <c r="K1216" s="40"/>
      <c r="L1216" s="40">
        <v>2</v>
      </c>
      <c r="M1216" s="40"/>
      <c r="N1216" s="40">
        <v>3</v>
      </c>
      <c r="O1216" s="40">
        <v>1</v>
      </c>
      <c r="P1216" s="40"/>
      <c r="Q1216" s="40">
        <v>2</v>
      </c>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c r="A1218" s="88">
        <v>501100003</v>
      </c>
      <c r="B1218" s="42" t="s">
        <v>1080</v>
      </c>
      <c r="C1218" s="97"/>
      <c r="D1218" s="40"/>
      <c r="E1218" s="40"/>
      <c r="F1218" s="40"/>
      <c r="G1218" s="40"/>
      <c r="H1218" s="40"/>
      <c r="I1218" s="40">
        <v>1</v>
      </c>
      <c r="J1218" s="40"/>
      <c r="K1218" s="40"/>
      <c r="L1218" s="40">
        <v>1</v>
      </c>
      <c r="M1218" s="40"/>
      <c r="N1218" s="40">
        <v>1</v>
      </c>
      <c r="O1218" s="40"/>
      <c r="P1218" s="40"/>
      <c r="Q1218" s="40">
        <v>1</v>
      </c>
      <c r="R1218" s="40"/>
      <c r="S1218" s="40"/>
      <c r="T1218" s="40"/>
      <c r="U1218" s="40"/>
      <c r="V1218" s="40"/>
      <c r="W1218" s="40"/>
      <c r="X1218" s="39">
        <v>212</v>
      </c>
      <c r="Y1218" s="103"/>
      <c r="Z1218" s="103"/>
    </row>
    <row r="1219" spans="1:26" s="41" customFormat="1" ht="12.75">
      <c r="A1219" s="88">
        <v>501100004</v>
      </c>
      <c r="B1219" s="42" t="s">
        <v>1081</v>
      </c>
      <c r="C1219" s="97"/>
      <c r="D1219" s="40">
        <v>1</v>
      </c>
      <c r="E1219" s="40"/>
      <c r="F1219" s="40"/>
      <c r="G1219" s="40">
        <v>1</v>
      </c>
      <c r="H1219" s="40"/>
      <c r="I1219" s="40">
        <v>21</v>
      </c>
      <c r="J1219" s="40">
        <v>1</v>
      </c>
      <c r="K1219" s="40"/>
      <c r="L1219" s="40">
        <v>20</v>
      </c>
      <c r="M1219" s="40"/>
      <c r="N1219" s="40">
        <v>21</v>
      </c>
      <c r="O1219" s="40">
        <v>1</v>
      </c>
      <c r="P1219" s="40"/>
      <c r="Q1219" s="40">
        <v>20</v>
      </c>
      <c r="R1219" s="40"/>
      <c r="S1219" s="40">
        <v>1</v>
      </c>
      <c r="T1219" s="40"/>
      <c r="U1219" s="40"/>
      <c r="V1219" s="40">
        <v>1</v>
      </c>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6</v>
      </c>
      <c r="J1227" s="40">
        <v>1</v>
      </c>
      <c r="K1227" s="40"/>
      <c r="L1227" s="40">
        <v>5</v>
      </c>
      <c r="M1227" s="40"/>
      <c r="N1227" s="40">
        <v>6</v>
      </c>
      <c r="O1227" s="40">
        <v>1</v>
      </c>
      <c r="P1227" s="40"/>
      <c r="Q1227" s="40">
        <v>5</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c r="A1230" s="88">
        <v>501110005</v>
      </c>
      <c r="B1230" s="42" t="s">
        <v>404</v>
      </c>
      <c r="C1230" s="97"/>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17</v>
      </c>
      <c r="J1231" s="40"/>
      <c r="K1231" s="40"/>
      <c r="L1231" s="40">
        <v>17</v>
      </c>
      <c r="M1231" s="40"/>
      <c r="N1231" s="40">
        <v>17</v>
      </c>
      <c r="O1231" s="40"/>
      <c r="P1231" s="40"/>
      <c r="Q1231" s="40">
        <v>17</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186</v>
      </c>
      <c r="J1236" s="40">
        <v>1</v>
      </c>
      <c r="K1236" s="40"/>
      <c r="L1236" s="40">
        <v>185</v>
      </c>
      <c r="M1236" s="40"/>
      <c r="N1236" s="40">
        <v>186</v>
      </c>
      <c r="O1236" s="40">
        <v>1</v>
      </c>
      <c r="P1236" s="40"/>
      <c r="Q1236" s="40">
        <v>185</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1110</v>
      </c>
      <c r="J1238" s="40">
        <v>6</v>
      </c>
      <c r="K1238" s="40"/>
      <c r="L1238" s="40">
        <v>1104</v>
      </c>
      <c r="M1238" s="40"/>
      <c r="N1238" s="40">
        <v>1110</v>
      </c>
      <c r="O1238" s="40">
        <v>6</v>
      </c>
      <c r="P1238" s="40"/>
      <c r="Q1238" s="40">
        <v>1104</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c r="E1240" s="40"/>
      <c r="F1240" s="40"/>
      <c r="G1240" s="40"/>
      <c r="H1240" s="40"/>
      <c r="I1240" s="40">
        <v>1243</v>
      </c>
      <c r="J1240" s="40">
        <v>5</v>
      </c>
      <c r="K1240" s="40"/>
      <c r="L1240" s="40">
        <v>1238</v>
      </c>
      <c r="M1240" s="40"/>
      <c r="N1240" s="40">
        <v>1243</v>
      </c>
      <c r="O1240" s="40">
        <v>5</v>
      </c>
      <c r="P1240" s="40"/>
      <c r="Q1240" s="40">
        <v>1238</v>
      </c>
      <c r="R1240" s="40"/>
      <c r="S1240" s="40"/>
      <c r="T1240" s="40"/>
      <c r="U1240" s="40"/>
      <c r="V1240" s="40"/>
      <c r="W1240" s="40"/>
      <c r="X1240" s="39">
        <v>120</v>
      </c>
      <c r="Y1240" s="103"/>
      <c r="Z1240" s="103"/>
    </row>
    <row r="1241" spans="1:26" s="41" customFormat="1" ht="12.75">
      <c r="A1241" s="88">
        <v>501120004</v>
      </c>
      <c r="B1241" s="42" t="s">
        <v>1096</v>
      </c>
      <c r="C1241" s="97"/>
      <c r="D1241" s="40"/>
      <c r="E1241" s="40"/>
      <c r="F1241" s="40"/>
      <c r="G1241" s="40"/>
      <c r="H1241" s="40"/>
      <c r="I1241" s="40">
        <v>2</v>
      </c>
      <c r="J1241" s="40">
        <v>1</v>
      </c>
      <c r="K1241" s="40"/>
      <c r="L1241" s="40">
        <v>1</v>
      </c>
      <c r="M1241" s="40"/>
      <c r="N1241" s="40">
        <v>2</v>
      </c>
      <c r="O1241" s="40">
        <v>1</v>
      </c>
      <c r="P1241" s="40"/>
      <c r="Q1241" s="40">
        <v>1</v>
      </c>
      <c r="R1241" s="40"/>
      <c r="S1241" s="40"/>
      <c r="T1241" s="40"/>
      <c r="U1241" s="40"/>
      <c r="V1241" s="40"/>
      <c r="W1241" s="40"/>
      <c r="X1241" s="39">
        <v>120</v>
      </c>
      <c r="Y1241" s="103"/>
      <c r="Z1241" s="103"/>
    </row>
    <row r="1242" spans="1:26" s="41" customFormat="1" ht="38.25">
      <c r="A1242" s="88">
        <v>501120005</v>
      </c>
      <c r="B1242" s="42" t="s">
        <v>1097</v>
      </c>
      <c r="C1242" s="97"/>
      <c r="D1242" s="40"/>
      <c r="E1242" s="40"/>
      <c r="F1242" s="40"/>
      <c r="G1242" s="40"/>
      <c r="H1242" s="40"/>
      <c r="I1242" s="40">
        <v>3</v>
      </c>
      <c r="J1242" s="40"/>
      <c r="K1242" s="40"/>
      <c r="L1242" s="40">
        <v>3</v>
      </c>
      <c r="M1242" s="40"/>
      <c r="N1242" s="40">
        <v>3</v>
      </c>
      <c r="O1242" s="40"/>
      <c r="P1242" s="40"/>
      <c r="Q1242" s="40">
        <v>3</v>
      </c>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143</v>
      </c>
      <c r="J1244" s="40">
        <v>1</v>
      </c>
      <c r="K1244" s="40"/>
      <c r="L1244" s="40">
        <v>142</v>
      </c>
      <c r="M1244" s="40"/>
      <c r="N1244" s="40">
        <v>143</v>
      </c>
      <c r="O1244" s="40">
        <v>1</v>
      </c>
      <c r="P1244" s="40"/>
      <c r="Q1244" s="40">
        <v>142</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116</v>
      </c>
      <c r="J1249" s="40">
        <v>1</v>
      </c>
      <c r="K1249" s="40"/>
      <c r="L1249" s="40">
        <v>115</v>
      </c>
      <c r="M1249" s="40"/>
      <c r="N1249" s="40">
        <v>116</v>
      </c>
      <c r="O1249" s="40">
        <v>1</v>
      </c>
      <c r="P1249" s="40"/>
      <c r="Q1249" s="40">
        <v>115</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5</v>
      </c>
      <c r="J1255" s="40"/>
      <c r="K1255" s="40"/>
      <c r="L1255" s="40">
        <v>5</v>
      </c>
      <c r="M1255" s="40"/>
      <c r="N1255" s="40">
        <v>5</v>
      </c>
      <c r="O1255" s="40"/>
      <c r="P1255" s="40"/>
      <c r="Q1255" s="40">
        <v>5</v>
      </c>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4</v>
      </c>
      <c r="J1256" s="40">
        <v>1</v>
      </c>
      <c r="K1256" s="40"/>
      <c r="L1256" s="40">
        <v>3</v>
      </c>
      <c r="M1256" s="40"/>
      <c r="N1256" s="40">
        <v>4</v>
      </c>
      <c r="O1256" s="40">
        <v>1</v>
      </c>
      <c r="P1256" s="40"/>
      <c r="Q1256" s="40">
        <v>3</v>
      </c>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616</v>
      </c>
      <c r="J1259" s="40">
        <v>4</v>
      </c>
      <c r="K1259" s="40"/>
      <c r="L1259" s="40">
        <v>612</v>
      </c>
      <c r="M1259" s="40"/>
      <c r="N1259" s="40">
        <v>616</v>
      </c>
      <c r="O1259" s="40">
        <v>4</v>
      </c>
      <c r="P1259" s="40"/>
      <c r="Q1259" s="40">
        <v>612</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107</v>
      </c>
      <c r="J1265" s="40">
        <v>7</v>
      </c>
      <c r="K1265" s="40"/>
      <c r="L1265" s="40">
        <v>100</v>
      </c>
      <c r="M1265" s="40"/>
      <c r="N1265" s="40">
        <v>107</v>
      </c>
      <c r="O1265" s="40">
        <v>7</v>
      </c>
      <c r="P1265" s="40"/>
      <c r="Q1265" s="40">
        <v>100</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1326</v>
      </c>
      <c r="J1285" s="40"/>
      <c r="K1285" s="40"/>
      <c r="L1285" s="40">
        <v>1326</v>
      </c>
      <c r="M1285" s="40"/>
      <c r="N1285" s="40">
        <v>1326</v>
      </c>
      <c r="O1285" s="40"/>
      <c r="P1285" s="40"/>
      <c r="Q1285" s="40">
        <v>1326</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4</v>
      </c>
      <c r="J1305" s="40">
        <v>3</v>
      </c>
      <c r="K1305" s="40"/>
      <c r="L1305" s="40">
        <v>1</v>
      </c>
      <c r="M1305" s="40"/>
      <c r="N1305" s="40">
        <v>4</v>
      </c>
      <c r="O1305" s="40">
        <v>3</v>
      </c>
      <c r="P1305" s="40"/>
      <c r="Q1305" s="40">
        <v>1</v>
      </c>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10</v>
      </c>
      <c r="J1337" s="40">
        <v>1</v>
      </c>
      <c r="K1337" s="40"/>
      <c r="L1337" s="40">
        <v>9</v>
      </c>
      <c r="M1337" s="40"/>
      <c r="N1337" s="40">
        <v>10</v>
      </c>
      <c r="O1337" s="40">
        <v>1</v>
      </c>
      <c r="P1337" s="40"/>
      <c r="Q1337" s="40">
        <v>9</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c r="A1346" s="88">
        <v>501130084</v>
      </c>
      <c r="B1346" s="42" t="s">
        <v>1197</v>
      </c>
      <c r="C1346" s="97"/>
      <c r="D1346" s="40"/>
      <c r="E1346" s="40"/>
      <c r="F1346" s="40"/>
      <c r="G1346" s="40"/>
      <c r="H1346" s="40"/>
      <c r="I1346" s="40">
        <v>3</v>
      </c>
      <c r="J1346" s="40"/>
      <c r="K1346" s="40"/>
      <c r="L1346" s="40">
        <v>3</v>
      </c>
      <c r="M1346" s="40"/>
      <c r="N1346" s="40">
        <v>3</v>
      </c>
      <c r="O1346" s="40"/>
      <c r="P1346" s="40"/>
      <c r="Q1346" s="40">
        <v>3</v>
      </c>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4</v>
      </c>
      <c r="J1373" s="40"/>
      <c r="K1373" s="40"/>
      <c r="L1373" s="40">
        <v>4</v>
      </c>
      <c r="M1373" s="40"/>
      <c r="N1373" s="40">
        <v>4</v>
      </c>
      <c r="O1373" s="40"/>
      <c r="P1373" s="40"/>
      <c r="Q1373" s="40">
        <v>4</v>
      </c>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3"/>
      <c r="Z1376" s="103"/>
    </row>
    <row r="1377" spans="1:26" s="41" customFormat="1" ht="38.25">
      <c r="A1377" s="88">
        <v>501130115</v>
      </c>
      <c r="B1377" s="42" t="s">
        <v>1224</v>
      </c>
      <c r="C1377" s="97"/>
      <c r="D1377" s="40"/>
      <c r="E1377" s="40"/>
      <c r="F1377" s="40"/>
      <c r="G1377" s="40"/>
      <c r="H1377" s="40"/>
      <c r="I1377" s="40">
        <v>1</v>
      </c>
      <c r="J1377" s="40"/>
      <c r="K1377" s="40"/>
      <c r="L1377" s="40">
        <v>1</v>
      </c>
      <c r="M1377" s="40"/>
      <c r="N1377" s="40">
        <v>1</v>
      </c>
      <c r="O1377" s="40"/>
      <c r="P1377" s="40"/>
      <c r="Q1377" s="40">
        <v>1</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129</v>
      </c>
      <c r="J1468" s="32">
        <v>1</v>
      </c>
      <c r="K1468" s="32"/>
      <c r="L1468" s="32">
        <v>128</v>
      </c>
      <c r="M1468" s="32"/>
      <c r="N1468" s="32">
        <v>129</v>
      </c>
      <c r="O1468" s="32">
        <v>1</v>
      </c>
      <c r="P1468" s="32"/>
      <c r="Q1468" s="32">
        <v>128</v>
      </c>
      <c r="R1468" s="32"/>
      <c r="S1468" s="32"/>
      <c r="T1468" s="32"/>
      <c r="U1468" s="32"/>
      <c r="V1468" s="32"/>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v>
      </c>
      <c r="E1471" s="7">
        <f>SUM(E913,E1468:E1470)</f>
        <v>0</v>
      </c>
      <c r="F1471" s="7">
        <f>SUM(F913,F1468:F1470)</f>
        <v>0</v>
      </c>
      <c r="G1471" s="7">
        <f>SUM(G913,G1468:G1470)</f>
        <v>1</v>
      </c>
      <c r="H1471" s="7">
        <f>SUM(H913,H1468:H1470)</f>
        <v>0</v>
      </c>
      <c r="I1471" s="7">
        <f>SUM(J1471:M1471)</f>
        <v>9512</v>
      </c>
      <c r="J1471" s="7">
        <f>SUM(J913,J1468:J1470)</f>
        <v>137</v>
      </c>
      <c r="K1471" s="7">
        <f>SUM(K913,K1468:K1470)</f>
        <v>0</v>
      </c>
      <c r="L1471" s="7">
        <f>SUM(L913,L1468:L1470)</f>
        <v>9375</v>
      </c>
      <c r="M1471" s="7">
        <f>SUM(M913,M1468:M1470)</f>
        <v>0</v>
      </c>
      <c r="N1471" s="7">
        <f>SUM(O1471:R1471)</f>
        <v>9512</v>
      </c>
      <c r="O1471" s="7">
        <f>SUM(O913,O1468:O1470)</f>
        <v>137</v>
      </c>
      <c r="P1471" s="7">
        <f>SUM(P913,P1468:P1470)</f>
        <v>0</v>
      </c>
      <c r="Q1471" s="7">
        <f>SUM(Q913,Q1468:Q1470)</f>
        <v>9375</v>
      </c>
      <c r="R1471" s="7">
        <f>SUM(R913,R1468:R1470)</f>
        <v>0</v>
      </c>
      <c r="S1471" s="7">
        <f>SUM(T1471:W1471)</f>
        <v>1</v>
      </c>
      <c r="T1471" s="7">
        <f>SUM(T913,T1468:T1470)</f>
        <v>0</v>
      </c>
      <c r="U1471" s="7">
        <f>SUM(U913,U1468:U1470)</f>
        <v>0</v>
      </c>
      <c r="V1471" s="7">
        <f>SUM(V913,V1468:V1470)</f>
        <v>1</v>
      </c>
      <c r="W1471" s="7">
        <f>SUM(W913,W1468:W1470)</f>
        <v>0</v>
      </c>
      <c r="X1471" s="28" t="s">
        <v>1916</v>
      </c>
    </row>
    <row r="1472" spans="1:26" s="19" customFormat="1" ht="12.75">
      <c r="A1472" s="170" t="s">
        <v>1308</v>
      </c>
      <c r="B1472" s="171"/>
      <c r="C1472" s="3"/>
      <c r="D1472" s="4">
        <f>SUM(E1472:H1472)</f>
        <v>1909</v>
      </c>
      <c r="E1472" s="4">
        <f>E551+E754+E911+E1471</f>
        <v>380</v>
      </c>
      <c r="F1472" s="4">
        <f>F551+F754+F911+F1471</f>
        <v>3</v>
      </c>
      <c r="G1472" s="4">
        <f>G551+G754+G911+G1471</f>
        <v>1467</v>
      </c>
      <c r="H1472" s="4">
        <f>H551+H754+H911+H1471</f>
        <v>59</v>
      </c>
      <c r="I1472" s="4">
        <f>SUM(J1472:M1472)</f>
        <v>43152</v>
      </c>
      <c r="J1472" s="4">
        <f>J551+J754+J911+J1471</f>
        <v>4091</v>
      </c>
      <c r="K1472" s="4">
        <f>K551+K754+K911+K1471</f>
        <v>1</v>
      </c>
      <c r="L1472" s="4">
        <f>L551+L754+L911+L1471</f>
        <v>39050</v>
      </c>
      <c r="M1472" s="4">
        <f>M551+M754+M911+M1471</f>
        <v>10</v>
      </c>
      <c r="N1472" s="4">
        <f>SUM(O1472:R1472)</f>
        <v>42742</v>
      </c>
      <c r="O1472" s="4">
        <f>O551+O754+O911+O1471</f>
        <v>4471</v>
      </c>
      <c r="P1472" s="4">
        <f>P551+P754+P911+P1471</f>
        <v>3</v>
      </c>
      <c r="Q1472" s="4">
        <f>Q551+Q754+Q911+Q1471</f>
        <v>38256</v>
      </c>
      <c r="R1472" s="4">
        <f>R551+R754+R911+R1471</f>
        <v>12</v>
      </c>
      <c r="S1472" s="4">
        <f>SUM(T1472:W1472)</f>
        <v>2319</v>
      </c>
      <c r="T1472" s="4">
        <f>T551+T754+T911+T1471</f>
        <v>0</v>
      </c>
      <c r="U1472" s="4">
        <f>U551+U754+U911+U1471</f>
        <v>1</v>
      </c>
      <c r="V1472" s="4">
        <f>V551+V754+V911+V1471</f>
        <v>2261</v>
      </c>
      <c r="W1472" s="4">
        <f>W551+W754+W911+W1471</f>
        <v>57</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&amp;L12F620FD&amp;C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&amp;L12F620FD&amp;C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&amp;L12F620FD&amp;C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&amp;L12F620FD&amp;C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&amp;L12F620FD&amp;C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&amp;L12F620FD&amp;C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1909</v>
      </c>
      <c r="D426" s="26">
        <f>SUM(D427:D459)</f>
        <v>43152</v>
      </c>
      <c r="E426" s="26">
        <f>SUM(E427:E459)</f>
        <v>42742</v>
      </c>
      <c r="F426" s="26">
        <f>SUM(F427:F459)</f>
        <v>2319</v>
      </c>
      <c r="G426" s="26">
        <f>SUM(G427:G459)</f>
        <v>10839.4143333334</v>
      </c>
      <c r="H426" s="26">
        <f>SUM(H427:H459)</f>
        <v>114776.838333316</v>
      </c>
      <c r="I426" s="26">
        <f>SUM(I427:I459)</f>
        <v>111965.070999981</v>
      </c>
      <c r="J426" s="26">
        <f>SUM(J427:J459)</f>
        <v>13651.1816666665</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c r="A438" s="6" t="s">
        <v>1664</v>
      </c>
      <c r="B438" s="13">
        <v>45392</v>
      </c>
      <c r="C438" s="5">
        <v>1909</v>
      </c>
      <c r="D438" s="5">
        <v>43152</v>
      </c>
      <c r="E438" s="5">
        <v>42742</v>
      </c>
      <c r="F438" s="5">
        <v>2319</v>
      </c>
      <c r="G438" s="5">
        <v>10839.4143333334</v>
      </c>
      <c r="H438" s="5">
        <v>114776.838333316</v>
      </c>
      <c r="I438" s="5">
        <v>111965.070999981</v>
      </c>
      <c r="J438" s="5">
        <v>13651.1816666665</v>
      </c>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1909</v>
      </c>
      <c r="D696" s="27">
        <f>D6+D31+D36+D66+D84+D131+D187+D213+D227+D256+D274+D303+D327+D360+D390+D401+D426+D460+D492+D511+D532+D550+D588+D609+D631+D655+D671</f>
        <v>43152</v>
      </c>
      <c r="E696" s="27">
        <f>E6+E31+E36+E66+E84+E131+E187+E213+E227+E256+E274+E303+E327+E360+E390+E401+E426+E460+E492+E511+E532+E550+E588+E609+E631+E655+E671</f>
        <v>42742</v>
      </c>
      <c r="F696" s="27">
        <f>F6+F31+F36+F66+F84+F131+F187+F213+F227+F256+F274+F303+F327+F360+F390+F401+F426+F460+F492+F511+F532+F550+F588+F609+F631+F655+F671</f>
        <v>2319</v>
      </c>
      <c r="G696" s="27">
        <f>G6+G31+G36+G66+G84+G131+G187+G213+G227+G256+G274+G303+G327+G360+G390+G401+G426+G460+G492+G511+G532+G550+G588+G609+G631+G655+G671</f>
        <v>10839.4143333334</v>
      </c>
      <c r="H696" s="27">
        <f>H6+H31+H36+H66+H84+H131+H187+H213+H227+H256+H274+H303+H327+H360+H390+H401+H426+H460+H492+H511+H532+H550+H588+H609+H631+H655+H671</f>
        <v>114776.838333316</v>
      </c>
      <c r="I696" s="27">
        <f>I6+I31+I36+I66+I84+I131+I187+I213+I227+I256+I274+I303+I327+I360+I390+I401+I426+I460+I492+I511+I532+I550+I588+I609+I631+I655+I671</f>
        <v>111965.070999981</v>
      </c>
      <c r="J696" s="27">
        <f>J6+J31+J36+J66+J84+J131+J187+J213+J227+J256+J274+J303+J327+J360+J390+J401+J426+J460+J492+J511+J532+J550+J588+J609+J631+J655+J671</f>
        <v>13651.1816666665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1909</v>
      </c>
      <c r="D802" s="25">
        <f>D696+D724+D753+D763+D792+D801</f>
        <v>43152</v>
      </c>
      <c r="E802" s="25">
        <f>E696+E724+E753+E763+E792+E801</f>
        <v>42742</v>
      </c>
      <c r="F802" s="25">
        <f>F696+F724+F753+F763+F792+F801</f>
        <v>2319</v>
      </c>
      <c r="G802" s="25">
        <f>G696+G724+G753+G763+G792+G801</f>
        <v>10839.4143333334</v>
      </c>
      <c r="H802" s="25">
        <f>H696+H724+H753+H763+H792+H801</f>
        <v>114776.838333316</v>
      </c>
      <c r="I802" s="25">
        <f>I696+I724+I753+I763+I792+I801</f>
        <v>111965.070999981</v>
      </c>
      <c r="J802" s="25">
        <f>J696+J724+J753+J763+J792+J801</f>
        <v>13651.1816666665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v>937127979</v>
      </c>
      <c r="E810" s="180"/>
      <c r="F810" s="80"/>
    </row>
    <row r="811" spans="3:6" ht="12.75">
      <c r="C811" s="72"/>
      <c r="D811" s="70"/>
      <c r="E811" s="79"/>
      <c r="F811" s="79"/>
    </row>
    <row r="812" spans="3:8" ht="12.75" customHeight="1">
      <c r="C812" s="72" t="s">
        <v>2197</v>
      </c>
      <c r="D812" s="180" t="s">
        <v>2365</v>
      </c>
      <c r="E812" s="180"/>
      <c r="F812" s="80"/>
      <c r="G812" s="181" t="s">
        <v>2366</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5" r:id="rId1"/>
  <headerFooter>
    <oddFooter>&amp;L12F620FD&amp;C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a.barylska</cp:lastModifiedBy>
  <cp:lastPrinted>2022-08-11T05:58:21Z</cp:lastPrinted>
  <dcterms:created xsi:type="dcterms:W3CDTF">2021-01-22T06:15:46Z</dcterms:created>
  <dcterms:modified xsi:type="dcterms:W3CDTF">2024-02-12T09:12:02Z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1-ЄЗ_00947_4.2023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12F620FD</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